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tif" ContentType="image/tiff"/>
  <Override PartName="/xl/media/image1.tif" ContentType="image/tiff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料金早見表（税込）" sheetId="1" state="visible" r:id="rId2"/>
    <sheet name="新料金表　ヨコver" sheetId="2" state="visible" r:id="rId3"/>
    <sheet name="Sheet4 (2)" sheetId="3" state="visible" r:id="rId4"/>
    <sheet name="Sheet1" sheetId="4" state="visible" r:id="rId5"/>
  </sheets>
  <definedNames>
    <definedName function="false" hidden="false" localSheetId="0" name="_xlnm.Print_Area" vbProcedure="false">'料金早見表（税込）'!$A$1:$T$60</definedName>
    <definedName function="false" hidden="false" localSheetId="1" name="_xlnm.Print_Area" vbProcedure="false">'新料金表　ヨコver'!$A$1:$U$31</definedName>
    <definedName function="false" hidden="false" localSheetId="0" name="_xlnm.Print_Area" vbProcedure="false">'料金早見表（税込）'!$A$1:$T$60</definedName>
    <definedName function="false" hidden="false" localSheetId="1" name="_xlnm.Print_Area" vbProcedure="false">'新料金表　ヨコver'!$A$1:$U$31</definedName>
    <definedName function="false" hidden="false" localSheetId="2" name="_xlnm.Print_Area" vbProcedure="false">'sheet4 (2)'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<sst xmlns="http://schemas.openxmlformats.org/spreadsheetml/2006/main" count="287" uniqueCount="128">
  <si>
    <r>
      <rPr>
        <b val="true"/>
        <sz val="14"/>
        <color rgb="FFFFFFFF"/>
        <rFont val="DejaVu Sans"/>
        <family val="2"/>
      </rPr>
      <t xml:space="preserve">令和元年</t>
    </r>
    <r>
      <rPr>
        <b val="true"/>
        <sz val="14"/>
        <color rgb="FFFFFFFF"/>
        <rFont val="ＭＳ Ｐゴシック"/>
        <family val="3"/>
      </rPr>
      <t xml:space="preserve">10</t>
    </r>
    <r>
      <rPr>
        <b val="true"/>
        <sz val="14"/>
        <color rgb="FFFFFFFF"/>
        <rFont val="DejaVu Sans"/>
        <family val="2"/>
      </rPr>
      <t xml:space="preserve">月ご使用分からの　上下水道料金早見表</t>
    </r>
  </si>
  <si>
    <t xml:space="preserve">　《萩原・小坂・竹原・上原・中原・金山・馬瀬・下呂大林　地域》</t>
  </si>
  <si>
    <t xml:space="preserve">水道料金早見表（１か月あたり）※一般用</t>
  </si>
  <si>
    <t xml:space="preserve">基本料金</t>
  </si>
  <si>
    <t xml:space="preserve">超過</t>
  </si>
  <si>
    <t xml:space="preserve">調整額</t>
  </si>
  <si>
    <t xml:space="preserve">水量／金額</t>
  </si>
  <si>
    <t xml:space="preserve">㎥</t>
  </si>
  <si>
    <t xml:space="preserve">円（税込）</t>
  </si>
  <si>
    <r>
      <rPr>
        <sz val="8"/>
        <color rgb="FF000000"/>
        <rFont val="ＭＳ Ｐゴシック"/>
        <family val="3"/>
      </rPr>
      <t xml:space="preserve">11</t>
    </r>
    <r>
      <rPr>
        <sz val="8"/>
        <color rgb="FF000000"/>
        <rFont val="DejaVu Sans"/>
        <family val="2"/>
      </rPr>
      <t xml:space="preserve">㎥以上計算式：（水量</t>
    </r>
    <r>
      <rPr>
        <sz val="8"/>
        <color rgb="FF000000"/>
        <rFont val="ＭＳ Ｐゴシック"/>
        <family val="3"/>
      </rPr>
      <t xml:space="preserve">×124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Ｐゴシック"/>
        <family val="3"/>
      </rPr>
      <t xml:space="preserve">+189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Ｐゴシック"/>
        <family val="3"/>
      </rPr>
      <t xml:space="preserve">×1.1</t>
    </r>
  </si>
  <si>
    <r>
      <rPr>
        <sz val="10"/>
        <color rgb="FF000000"/>
        <rFont val="ＭＳ Ｐゴシック"/>
        <family val="2"/>
      </rPr>
      <t xml:space="preserve">0</t>
    </r>
    <r>
      <rPr>
        <sz val="10"/>
        <color rgb="FF000000"/>
        <rFont val="DejaVu Sans"/>
        <family val="2"/>
      </rPr>
      <t xml:space="preserve">～</t>
    </r>
    <r>
      <rPr>
        <sz val="10"/>
        <color rgb="FF000000"/>
        <rFont val="ＭＳ Ｐゴシック"/>
        <family val="2"/>
      </rPr>
      <t xml:space="preserve">1</t>
    </r>
  </si>
  <si>
    <r>
      <rPr>
        <sz val="8"/>
        <color rgb="FF000000"/>
        <rFont val="ＭＳ Ｐゴシック"/>
        <family val="2"/>
      </rPr>
      <t xml:space="preserve">※11</t>
    </r>
    <r>
      <rPr>
        <sz val="8"/>
        <color rgb="FF000000"/>
        <rFont val="DejaVu Sans"/>
        <family val="2"/>
      </rPr>
      <t xml:space="preserve">㎥以上計算式：（</t>
    </r>
    <r>
      <rPr>
        <sz val="8"/>
        <color rgb="FF000000"/>
        <rFont val="ＭＳ Ｐゴシック"/>
        <family val="2"/>
      </rPr>
      <t xml:space="preserve">124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Ｐゴシック"/>
        <family val="2"/>
      </rPr>
      <t xml:space="preserve">×</t>
    </r>
    <r>
      <rPr>
        <sz val="8"/>
        <color rgb="FF000000"/>
        <rFont val="DejaVu Sans"/>
        <family val="2"/>
      </rPr>
      <t xml:space="preserve">水量＋</t>
    </r>
    <r>
      <rPr>
        <sz val="8"/>
        <color rgb="FF000000"/>
        <rFont val="ＭＳ Ｐゴシック"/>
        <family val="2"/>
      </rPr>
      <t xml:space="preserve">189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Ｐゴシック"/>
        <family val="2"/>
      </rPr>
      <t xml:space="preserve">×1.1</t>
    </r>
    <r>
      <rPr>
        <sz val="8"/>
        <color rgb="FF000000"/>
        <rFont val="DejaVu Sans"/>
        <family val="2"/>
      </rPr>
      <t xml:space="preserve">　</t>
    </r>
    <r>
      <rPr>
        <sz val="8"/>
        <color rgb="FF000000"/>
        <rFont val="ＭＳ Ｐゴシック"/>
        <family val="2"/>
      </rPr>
      <t xml:space="preserve">1</t>
    </r>
    <r>
      <rPr>
        <sz val="8"/>
        <color rgb="FF000000"/>
        <rFont val="DejaVu Sans"/>
        <family val="2"/>
      </rPr>
      <t xml:space="preserve">円未満切り捨て</t>
    </r>
  </si>
  <si>
    <t xml:space="preserve">下水道料金早見表（１か月あたり）</t>
  </si>
  <si>
    <r>
      <rPr>
        <sz val="8"/>
        <color rgb="FF000000"/>
        <rFont val="ＭＳ Ｐゴシック"/>
        <family val="2"/>
      </rPr>
      <t xml:space="preserve">※11</t>
    </r>
    <r>
      <rPr>
        <sz val="8"/>
        <color rgb="FF000000"/>
        <rFont val="DejaVu Sans"/>
        <family val="2"/>
      </rPr>
      <t xml:space="preserve">㎥以上計算式：（</t>
    </r>
    <r>
      <rPr>
        <sz val="8"/>
        <color rgb="FF000000"/>
        <rFont val="ＭＳ Ｐゴシック"/>
        <family val="2"/>
      </rPr>
      <t xml:space="preserve">143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Ｐゴシック"/>
        <family val="2"/>
      </rPr>
      <t xml:space="preserve">×</t>
    </r>
    <r>
      <rPr>
        <sz val="8"/>
        <color rgb="FF000000"/>
        <rFont val="DejaVu Sans"/>
        <family val="2"/>
      </rPr>
      <t xml:space="preserve">水量＋</t>
    </r>
    <r>
      <rPr>
        <sz val="8"/>
        <color rgb="FF000000"/>
        <rFont val="ＭＳ Ｐゴシック"/>
        <family val="2"/>
      </rPr>
      <t xml:space="preserve">285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Ｐゴシック"/>
        <family val="2"/>
      </rPr>
      <t xml:space="preserve">×1.1</t>
    </r>
    <r>
      <rPr>
        <sz val="8"/>
        <color rgb="FF000000"/>
        <rFont val="DejaVu Sans"/>
        <family val="2"/>
      </rPr>
      <t xml:space="preserve">　</t>
    </r>
    <r>
      <rPr>
        <sz val="8"/>
        <color rgb="FF000000"/>
        <rFont val="ＭＳ Ｐゴシック"/>
        <family val="2"/>
      </rPr>
      <t xml:space="preserve">1</t>
    </r>
    <r>
      <rPr>
        <sz val="8"/>
        <color rgb="FF000000"/>
        <rFont val="DejaVu Sans"/>
        <family val="2"/>
      </rPr>
      <t xml:space="preserve">円未満切り捨て</t>
    </r>
  </si>
  <si>
    <t xml:space="preserve">　《　下呂地域（大林地区を除く）　》</t>
  </si>
  <si>
    <r>
      <rPr>
        <sz val="12"/>
        <color rgb="FF000000"/>
        <rFont val="DejaVu Sans"/>
        <family val="2"/>
      </rPr>
      <t xml:space="preserve">水道料金早見表（１か月あたり）※口径</t>
    </r>
    <r>
      <rPr>
        <sz val="12"/>
        <color rgb="FF000000"/>
        <rFont val="HG丸ｺﾞｼｯｸM-PRO"/>
        <family val="3"/>
      </rPr>
      <t xml:space="preserve">13</t>
    </r>
    <r>
      <rPr>
        <sz val="12"/>
        <color rgb="FF000000"/>
        <rFont val="DejaVu Sans"/>
        <family val="2"/>
      </rPr>
      <t xml:space="preserve">㎜の場合</t>
    </r>
  </si>
  <si>
    <r>
      <rPr>
        <sz val="8"/>
        <color rgb="FF000000"/>
        <rFont val="ＭＳ Ｐゴシック"/>
        <family val="2"/>
      </rPr>
      <t xml:space="preserve">※11</t>
    </r>
    <r>
      <rPr>
        <sz val="8"/>
        <color rgb="FF000000"/>
        <rFont val="DejaVu Sans"/>
        <family val="2"/>
      </rPr>
      <t xml:space="preserve">㎥以上計算式：（水量</t>
    </r>
    <r>
      <rPr>
        <sz val="8"/>
        <color rgb="FF000000"/>
        <rFont val="ＭＳ Ｐゴシック"/>
        <family val="2"/>
      </rPr>
      <t xml:space="preserve">×110</t>
    </r>
    <r>
      <rPr>
        <sz val="8"/>
        <color rgb="FF000000"/>
        <rFont val="DejaVu Sans"/>
        <family val="2"/>
      </rPr>
      <t xml:space="preserve">円－</t>
    </r>
    <r>
      <rPr>
        <sz val="8"/>
        <color rgb="FF000000"/>
        <rFont val="ＭＳ Ｐゴシック"/>
        <family val="2"/>
      </rPr>
      <t xml:space="preserve">33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Ｐゴシック"/>
        <family val="2"/>
      </rPr>
      <t xml:space="preserve">×1.1</t>
    </r>
    <r>
      <rPr>
        <sz val="8"/>
        <color rgb="FF000000"/>
        <rFont val="DejaVu Sans"/>
        <family val="2"/>
      </rPr>
      <t xml:space="preserve">　</t>
    </r>
    <r>
      <rPr>
        <sz val="8"/>
        <color rgb="FF000000"/>
        <rFont val="ＭＳ Ｐゴシック"/>
        <family val="2"/>
      </rPr>
      <t xml:space="preserve">1</t>
    </r>
    <r>
      <rPr>
        <sz val="8"/>
        <color rgb="FF000000"/>
        <rFont val="DejaVu Sans"/>
        <family val="2"/>
      </rPr>
      <t xml:space="preserve">円未満切り捨て</t>
    </r>
  </si>
  <si>
    <r>
      <rPr>
        <sz val="11"/>
        <color rgb="FF000000"/>
        <rFont val="DejaVu Sans"/>
        <family val="2"/>
      </rPr>
      <t xml:space="preserve">超過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2"/>
      </rPr>
      <t xml:space="preserve">30</t>
    </r>
  </si>
  <si>
    <r>
      <rPr>
        <sz val="11"/>
        <color rgb="FF000000"/>
        <rFont val="ＭＳ Ｐゴシック"/>
        <family val="2"/>
      </rPr>
      <t xml:space="preserve">31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2"/>
      </rPr>
      <t xml:space="preserve">50</t>
    </r>
  </si>
  <si>
    <r>
      <rPr>
        <sz val="11"/>
        <color rgb="FF000000"/>
        <rFont val="ＭＳ Ｐゴシック"/>
        <family val="2"/>
      </rPr>
      <t xml:space="preserve">51</t>
    </r>
    <r>
      <rPr>
        <sz val="11"/>
        <color rgb="FF000000"/>
        <rFont val="DejaVu Sans"/>
        <family val="2"/>
      </rPr>
      <t xml:space="preserve">以上</t>
    </r>
  </si>
  <si>
    <t xml:space="preserve">速算式</t>
  </si>
  <si>
    <r>
      <rPr>
        <sz val="8"/>
        <color rgb="FF000000"/>
        <rFont val="DejaVu Sans"/>
        <family val="2"/>
      </rPr>
      <t xml:space="preserve">（</t>
    </r>
    <r>
      <rPr>
        <sz val="8"/>
        <color rgb="FF000000"/>
        <rFont val="ＭＳ Ｐゴシック"/>
        <family val="3"/>
      </rPr>
      <t xml:space="preserve">120×</t>
    </r>
    <r>
      <rPr>
        <sz val="8"/>
        <color rgb="FF000000"/>
        <rFont val="DejaVu Sans"/>
        <family val="2"/>
      </rPr>
      <t xml:space="preserve">水量</t>
    </r>
    <r>
      <rPr>
        <sz val="8"/>
        <color rgb="FF000000"/>
        <rFont val="ＭＳ Ｐゴシック"/>
        <family val="3"/>
      </rPr>
      <t xml:space="preserve">-420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Ｐゴシック"/>
        <family val="3"/>
      </rPr>
      <t xml:space="preserve">×1.1</t>
    </r>
  </si>
  <si>
    <r>
      <rPr>
        <sz val="8"/>
        <color rgb="FF000000"/>
        <rFont val="DejaVu Sans"/>
        <family val="2"/>
      </rPr>
      <t xml:space="preserve">（</t>
    </r>
    <r>
      <rPr>
        <sz val="8"/>
        <color rgb="FF000000"/>
        <rFont val="ＭＳ Ｐゴシック"/>
        <family val="3"/>
      </rPr>
      <t xml:space="preserve">140×</t>
    </r>
    <r>
      <rPr>
        <sz val="8"/>
        <color rgb="FF000000"/>
        <rFont val="DejaVu Sans"/>
        <family val="2"/>
      </rPr>
      <t xml:space="preserve">水量</t>
    </r>
    <r>
      <rPr>
        <sz val="8"/>
        <color rgb="FF000000"/>
        <rFont val="ＭＳ Ｐゴシック"/>
        <family val="3"/>
      </rPr>
      <t xml:space="preserve">-1020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Ｐゴシック"/>
        <family val="3"/>
      </rPr>
      <t xml:space="preserve">×1.1</t>
    </r>
  </si>
  <si>
    <r>
      <rPr>
        <sz val="8"/>
        <color rgb="FF000000"/>
        <rFont val="DejaVu Sans"/>
        <family val="2"/>
      </rPr>
      <t xml:space="preserve">（</t>
    </r>
    <r>
      <rPr>
        <sz val="8"/>
        <color rgb="FF000000"/>
        <rFont val="ＭＳ Ｐゴシック"/>
        <family val="3"/>
      </rPr>
      <t xml:space="preserve">155×</t>
    </r>
    <r>
      <rPr>
        <sz val="8"/>
        <color rgb="FF000000"/>
        <rFont val="DejaVu Sans"/>
        <family val="2"/>
      </rPr>
      <t xml:space="preserve">水量</t>
    </r>
    <r>
      <rPr>
        <sz val="8"/>
        <color rgb="FF000000"/>
        <rFont val="ＭＳ Ｐゴシック"/>
        <family val="3"/>
      </rPr>
      <t xml:space="preserve">-1770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Ｐゴシック"/>
        <family val="3"/>
      </rPr>
      <t xml:space="preserve">×1.1</t>
    </r>
  </si>
  <si>
    <t xml:space="preserve">令和５年６月時点</t>
  </si>
  <si>
    <t xml:space="preserve">上水道料金</t>
  </si>
  <si>
    <t xml:space="preserve">○上水道区域</t>
  </si>
  <si>
    <t xml:space="preserve">○簡易水道区域</t>
  </si>
  <si>
    <t xml:space="preserve">《　東上田・湯之島・幸田・森・小川（大林を除く）・少ケ野・三原・萩原町西上田の一部　》</t>
  </si>
  <si>
    <t xml:space="preserve">《　小坂町・萩原町（西上田の一部を除く）・竹原・上原・中原・金山・馬瀬・小川（大林）　》</t>
  </si>
  <si>
    <t xml:space="preserve">メーター
口径</t>
  </si>
  <si>
    <t xml:space="preserve">基本
水量</t>
  </si>
  <si>
    <r>
      <rPr>
        <sz val="8"/>
        <color rgb="FF000000"/>
        <rFont val="DejaVu Sans"/>
        <family val="2"/>
      </rPr>
      <t xml:space="preserve">基本水量を超えた分
</t>
    </r>
    <r>
      <rPr>
        <sz val="6"/>
        <color rgb="FF000000"/>
        <rFont val="ＭＳ ゴシック"/>
        <family val="3"/>
      </rPr>
      <t xml:space="preserve">(1</t>
    </r>
    <r>
      <rPr>
        <sz val="6"/>
        <color rgb="FF000000"/>
        <rFont val="DejaVu Sans"/>
        <family val="2"/>
      </rPr>
      <t xml:space="preserve">㎥につき</t>
    </r>
    <r>
      <rPr>
        <sz val="6"/>
        <color rgb="FF000000"/>
        <rFont val="ＭＳ ゴシック"/>
        <family val="3"/>
      </rPr>
      <t xml:space="preserve">)</t>
    </r>
    <r>
      <rPr>
        <sz val="6"/>
        <color rgb="FF000000"/>
        <rFont val="DejaVu Sans"/>
        <family val="2"/>
      </rPr>
      <t xml:space="preserve">　　（税抜）</t>
    </r>
  </si>
  <si>
    <t xml:space="preserve">水道料計算式
１円未満切り捨て</t>
  </si>
  <si>
    <t xml:space="preserve">用途</t>
  </si>
  <si>
    <t xml:space="preserve">（税抜）</t>
  </si>
  <si>
    <t xml:space="preserve">（税込）</t>
  </si>
  <si>
    <t xml:space="preserve">13mm</t>
  </si>
  <si>
    <r>
      <rPr>
        <sz val="9"/>
        <color rgb="FF000000"/>
        <rFont val="ＭＳ ゴシック"/>
        <family val="3"/>
      </rPr>
      <t xml:space="preserve">10</t>
    </r>
    <r>
      <rPr>
        <sz val="9"/>
        <color rgb="FF000000"/>
        <rFont val="DejaVu Sans"/>
        <family val="2"/>
      </rPr>
      <t xml:space="preserve">㎥まで</t>
    </r>
  </si>
  <si>
    <r>
      <rPr>
        <sz val="9"/>
        <color rgb="FF000000"/>
        <rFont val="ＭＳ ゴシック"/>
        <family val="3"/>
      </rPr>
      <t xml:space="preserve">1,067</t>
    </r>
    <r>
      <rPr>
        <sz val="9"/>
        <color rgb="FF000000"/>
        <rFont val="DejaVu Sans"/>
        <family val="2"/>
      </rPr>
      <t xml:space="preserve">円</t>
    </r>
  </si>
  <si>
    <r>
      <rPr>
        <sz val="9"/>
        <rFont val="ＭＳ ゴシック"/>
        <family val="3"/>
      </rPr>
      <t xml:space="preserve">1,173</t>
    </r>
    <r>
      <rPr>
        <sz val="9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</si>
  <si>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110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</si>
  <si>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ＭＳ ゴシック"/>
        <family val="3"/>
      </rPr>
      <t xml:space="preserve">11</t>
    </r>
    <r>
      <rPr>
        <sz val="8"/>
        <color rgb="FF000000"/>
        <rFont val="DejaVu Sans"/>
        <family val="2"/>
      </rPr>
      <t xml:space="preserve">㎥～（</t>
    </r>
    <r>
      <rPr>
        <sz val="8"/>
        <color rgb="FF000000"/>
        <rFont val="ＭＳ ゴシック"/>
        <family val="3"/>
      </rPr>
      <t xml:space="preserve">110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ゴシック"/>
        <family val="3"/>
      </rPr>
      <t xml:space="preserve">×</t>
    </r>
    <r>
      <rPr>
        <sz val="8"/>
        <color rgb="FF000000"/>
        <rFont val="DejaVu Sans"/>
        <family val="2"/>
      </rPr>
      <t xml:space="preserve">水量－</t>
    </r>
    <r>
      <rPr>
        <sz val="8"/>
        <color rgb="FF000000"/>
        <rFont val="ＭＳ ゴシック"/>
        <family val="3"/>
      </rPr>
      <t xml:space="preserve">33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ゴシック"/>
        <family val="3"/>
      </rPr>
      <t xml:space="preserve">×1.1</t>
    </r>
  </si>
  <si>
    <t xml:space="preserve">一般</t>
  </si>
  <si>
    <r>
      <rPr>
        <sz val="9"/>
        <color rgb="FF000000"/>
        <rFont val="ＭＳ ゴシック"/>
        <family val="3"/>
      </rPr>
      <t xml:space="preserve">1,429</t>
    </r>
    <r>
      <rPr>
        <sz val="9"/>
        <color rgb="FF000000"/>
        <rFont val="DejaVu Sans"/>
        <family val="2"/>
      </rPr>
      <t xml:space="preserve">円</t>
    </r>
  </si>
  <si>
    <r>
      <rPr>
        <sz val="9"/>
        <rFont val="ＭＳ ゴシック"/>
        <family val="3"/>
      </rPr>
      <t xml:space="preserve">1,571</t>
    </r>
    <r>
      <rPr>
        <sz val="9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</si>
  <si>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124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</si>
  <si>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ＭＳ ゴシック"/>
        <family val="3"/>
      </rPr>
      <t xml:space="preserve">11</t>
    </r>
    <r>
      <rPr>
        <sz val="8"/>
        <color rgb="FF000000"/>
        <rFont val="DejaVu Sans"/>
        <family val="2"/>
      </rPr>
      <t xml:space="preserve">㎥～（</t>
    </r>
    <r>
      <rPr>
        <sz val="8"/>
        <color rgb="FF000000"/>
        <rFont val="ＭＳ ゴシック"/>
        <family val="3"/>
      </rPr>
      <t xml:space="preserve">124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ゴシック"/>
        <family val="3"/>
      </rPr>
      <t xml:space="preserve">×</t>
    </r>
    <r>
      <rPr>
        <sz val="8"/>
        <color rgb="FF000000"/>
        <rFont val="DejaVu Sans"/>
        <family val="2"/>
      </rPr>
      <t xml:space="preserve">水量＋</t>
    </r>
    <r>
      <rPr>
        <sz val="8"/>
        <color rgb="FF000000"/>
        <rFont val="ＭＳ ゴシック"/>
        <family val="3"/>
      </rPr>
      <t xml:space="preserve">189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ゴシック"/>
        <family val="3"/>
      </rPr>
      <t xml:space="preserve">×1.1</t>
    </r>
  </si>
  <si>
    <t xml:space="preserve">20mm</t>
  </si>
  <si>
    <r>
      <rPr>
        <sz val="9"/>
        <color rgb="FF000000"/>
        <rFont val="ＭＳ ゴシック"/>
        <family val="3"/>
      </rPr>
      <t xml:space="preserve">20</t>
    </r>
    <r>
      <rPr>
        <sz val="9"/>
        <color rgb="FF000000"/>
        <rFont val="DejaVu Sans"/>
        <family val="2"/>
      </rPr>
      <t xml:space="preserve">㎥まで</t>
    </r>
  </si>
  <si>
    <r>
      <rPr>
        <sz val="9"/>
        <color rgb="FF000000"/>
        <rFont val="ＭＳ ゴシック"/>
        <family val="3"/>
      </rPr>
      <t xml:space="preserve">3,200</t>
    </r>
    <r>
      <rPr>
        <sz val="9"/>
        <color rgb="FF000000"/>
        <rFont val="DejaVu Sans"/>
        <family val="2"/>
      </rPr>
      <t xml:space="preserve">円</t>
    </r>
  </si>
  <si>
    <r>
      <rPr>
        <sz val="9"/>
        <rFont val="ＭＳ ゴシック"/>
        <family val="3"/>
      </rPr>
      <t xml:space="preserve">3,520</t>
    </r>
    <r>
      <rPr>
        <sz val="9"/>
        <rFont val="DejaVu Sans"/>
        <family val="2"/>
      </rPr>
      <t xml:space="preserve">円</t>
    </r>
  </si>
  <si>
    <r>
      <rPr>
        <sz val="8"/>
        <color rgb="FF000000"/>
        <rFont val="ＭＳ ゴシック"/>
        <family val="3"/>
      </rPr>
      <t xml:space="preserve">21</t>
    </r>
    <r>
      <rPr>
        <sz val="8"/>
        <color rgb="FF000000"/>
        <rFont val="DejaVu Sans"/>
        <family val="2"/>
      </rPr>
      <t xml:space="preserve">㎥～（</t>
    </r>
    <r>
      <rPr>
        <sz val="8"/>
        <color rgb="FF000000"/>
        <rFont val="ＭＳ ゴシック"/>
        <family val="3"/>
      </rPr>
      <t xml:space="preserve">110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ゴシック"/>
        <family val="3"/>
      </rPr>
      <t xml:space="preserve">×</t>
    </r>
    <r>
      <rPr>
        <sz val="8"/>
        <color rgb="FF000000"/>
        <rFont val="DejaVu Sans"/>
        <family val="2"/>
      </rPr>
      <t xml:space="preserve">水量＋</t>
    </r>
    <r>
      <rPr>
        <sz val="8"/>
        <color rgb="FF000000"/>
        <rFont val="ＭＳ ゴシック"/>
        <family val="3"/>
      </rPr>
      <t xml:space="preserve">1000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ゴシック"/>
        <family val="3"/>
      </rPr>
      <t xml:space="preserve">×1.1</t>
    </r>
  </si>
  <si>
    <t xml:space="preserve">営農</t>
  </si>
  <si>
    <r>
      <rPr>
        <sz val="9"/>
        <color rgb="FF000000"/>
        <rFont val="ＭＳ ゴシック"/>
        <family val="3"/>
      </rPr>
      <t xml:space="preserve">30</t>
    </r>
    <r>
      <rPr>
        <sz val="9"/>
        <color rgb="FF000000"/>
        <rFont val="DejaVu Sans"/>
        <family val="2"/>
      </rPr>
      <t xml:space="preserve">㎥まで</t>
    </r>
  </si>
  <si>
    <r>
      <rPr>
        <sz val="9"/>
        <color rgb="FF000000"/>
        <rFont val="ＭＳ ゴシック"/>
        <family val="3"/>
      </rPr>
      <t xml:space="preserve">600</t>
    </r>
    <r>
      <rPr>
        <sz val="9"/>
        <color rgb="FF000000"/>
        <rFont val="DejaVu Sans"/>
        <family val="2"/>
      </rPr>
      <t xml:space="preserve">円</t>
    </r>
  </si>
  <si>
    <r>
      <rPr>
        <sz val="9"/>
        <rFont val="ＭＳ ゴシック"/>
        <family val="3"/>
      </rPr>
      <t xml:space="preserve"> 660</t>
    </r>
    <r>
      <rPr>
        <sz val="9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</si>
  <si>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20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</si>
  <si>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ＭＳ ゴシック"/>
        <family val="3"/>
      </rPr>
      <t xml:space="preserve">31</t>
    </r>
    <r>
      <rPr>
        <sz val="8"/>
        <color rgb="FF000000"/>
        <rFont val="DejaVu Sans"/>
        <family val="2"/>
      </rPr>
      <t xml:space="preserve">㎥～（</t>
    </r>
    <r>
      <rPr>
        <sz val="8"/>
        <color rgb="FF000000"/>
        <rFont val="ＭＳ ゴシック"/>
        <family val="3"/>
      </rPr>
      <t xml:space="preserve">20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ゴシック"/>
        <family val="3"/>
      </rPr>
      <t xml:space="preserve">×</t>
    </r>
    <r>
      <rPr>
        <sz val="8"/>
        <color rgb="FF000000"/>
        <rFont val="DejaVu Sans"/>
        <family val="2"/>
      </rPr>
      <t xml:space="preserve">水量）</t>
    </r>
    <r>
      <rPr>
        <sz val="8"/>
        <color rgb="FF000000"/>
        <rFont val="ＭＳ ゴシック"/>
        <family val="3"/>
      </rPr>
      <t xml:space="preserve">×1.1</t>
    </r>
  </si>
  <si>
    <t xml:space="preserve">25mm</t>
  </si>
  <si>
    <t xml:space="preserve">―</t>
  </si>
  <si>
    <r>
      <rPr>
        <sz val="9"/>
        <color rgb="FF000000"/>
        <rFont val="ＭＳ ゴシック"/>
        <family val="3"/>
      </rPr>
      <t xml:space="preserve">5,629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</si>
  <si>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DejaVu Sans"/>
        <family val="2"/>
      </rPr>
      <t xml:space="preserve">（</t>
    </r>
    <r>
      <rPr>
        <sz val="8"/>
        <color rgb="FF000000"/>
        <rFont val="ＭＳ Ｐゴシック"/>
        <family val="2"/>
      </rPr>
      <t xml:space="preserve">110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Ｐゴシック"/>
        <family val="2"/>
      </rPr>
      <t xml:space="preserve">×</t>
    </r>
    <r>
      <rPr>
        <sz val="8"/>
        <color rgb="FF000000"/>
        <rFont val="DejaVu Sans"/>
        <family val="2"/>
      </rPr>
      <t xml:space="preserve">水量＋  </t>
    </r>
    <r>
      <rPr>
        <sz val="8"/>
        <color rgb="FF000000"/>
        <rFont val="ＭＳ Ｐゴシック"/>
        <family val="2"/>
      </rPr>
      <t xml:space="preserve">5,629</t>
    </r>
    <r>
      <rPr>
        <sz val="8"/>
        <color rgb="FF000000"/>
        <rFont val="DejaVu Sans"/>
        <family val="2"/>
      </rPr>
      <t xml:space="preserve">円）</t>
    </r>
    <r>
      <rPr>
        <sz val="8"/>
        <color rgb="FF000000"/>
        <rFont val="ＭＳ Ｐゴシック"/>
        <family val="2"/>
      </rPr>
      <t xml:space="preserve">×1.1</t>
    </r>
  </si>
  <si>
    <t xml:space="preserve">30mm</t>
  </si>
  <si>
    <r>
      <rPr>
        <sz val="9"/>
        <color rgb="FF000000"/>
        <rFont val="ＭＳ ゴシック"/>
        <family val="3"/>
      </rPr>
      <t xml:space="preserve">9,124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</si>
  <si>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DejaVu Sans"/>
        <family val="2"/>
      </rPr>
      <t xml:space="preserve">（</t>
    </r>
    <r>
      <rPr>
        <sz val="8"/>
        <color rgb="FF000000"/>
        <rFont val="ＭＳ Ｐゴシック"/>
        <family val="2"/>
      </rPr>
      <t xml:space="preserve">110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Ｐゴシック"/>
        <family val="2"/>
      </rPr>
      <t xml:space="preserve">×</t>
    </r>
    <r>
      <rPr>
        <sz val="8"/>
        <color rgb="FF000000"/>
        <rFont val="DejaVu Sans"/>
        <family val="2"/>
      </rPr>
      <t xml:space="preserve">水量＋  </t>
    </r>
    <r>
      <rPr>
        <sz val="8"/>
        <color rgb="FF000000"/>
        <rFont val="ＭＳ Ｐゴシック"/>
        <family val="2"/>
      </rPr>
      <t xml:space="preserve">9,124</t>
    </r>
    <r>
      <rPr>
        <sz val="8"/>
        <color rgb="FF000000"/>
        <rFont val="DejaVu Sans"/>
        <family val="2"/>
      </rPr>
      <t xml:space="preserve">円）</t>
    </r>
    <r>
      <rPr>
        <sz val="8"/>
        <color rgb="FF000000"/>
        <rFont val="ＭＳ Ｐゴシック"/>
        <family val="2"/>
      </rPr>
      <t xml:space="preserve">×1.1</t>
    </r>
  </si>
  <si>
    <t xml:space="preserve">40mm</t>
  </si>
  <si>
    <r>
      <rPr>
        <sz val="9"/>
        <color rgb="FF000000"/>
        <rFont val="ＭＳ ゴシック"/>
        <family val="3"/>
      </rPr>
      <t xml:space="preserve">17,086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</si>
  <si>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DejaVu Sans"/>
        <family val="2"/>
      </rPr>
      <t xml:space="preserve">（</t>
    </r>
    <r>
      <rPr>
        <sz val="8"/>
        <color rgb="FF000000"/>
        <rFont val="ＭＳ Ｐゴシック"/>
        <family val="2"/>
      </rPr>
      <t xml:space="preserve">110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Ｐゴシック"/>
        <family val="2"/>
      </rPr>
      <t xml:space="preserve">×</t>
    </r>
    <r>
      <rPr>
        <sz val="8"/>
        <color rgb="FF000000"/>
        <rFont val="DejaVu Sans"/>
        <family val="2"/>
      </rPr>
      <t xml:space="preserve">水量＋</t>
    </r>
    <r>
      <rPr>
        <sz val="8"/>
        <color rgb="FF000000"/>
        <rFont val="ＭＳ Ｐゴシック"/>
        <family val="2"/>
      </rPr>
      <t xml:space="preserve">17,086</t>
    </r>
    <r>
      <rPr>
        <sz val="8"/>
        <color rgb="FF000000"/>
        <rFont val="DejaVu Sans"/>
        <family val="2"/>
      </rPr>
      <t xml:space="preserve">円）</t>
    </r>
    <r>
      <rPr>
        <sz val="8"/>
        <color rgb="FF000000"/>
        <rFont val="ＭＳ Ｐゴシック"/>
        <family val="2"/>
      </rPr>
      <t xml:space="preserve">×1.1</t>
    </r>
  </si>
  <si>
    <t xml:space="preserve">50mm</t>
  </si>
  <si>
    <r>
      <rPr>
        <sz val="9"/>
        <color rgb="FF000000"/>
        <rFont val="ＭＳ ゴシック"/>
        <family val="3"/>
      </rPr>
      <t xml:space="preserve">32,134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</si>
  <si>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DejaVu Sans"/>
        <family val="2"/>
      </rPr>
      <t xml:space="preserve">（</t>
    </r>
    <r>
      <rPr>
        <sz val="8"/>
        <color rgb="FF000000"/>
        <rFont val="ＭＳ Ｐゴシック"/>
        <family val="2"/>
      </rPr>
      <t xml:space="preserve">110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Ｐゴシック"/>
        <family val="2"/>
      </rPr>
      <t xml:space="preserve">×</t>
    </r>
    <r>
      <rPr>
        <sz val="8"/>
        <color rgb="FF000000"/>
        <rFont val="DejaVu Sans"/>
        <family val="2"/>
      </rPr>
      <t xml:space="preserve">水量＋</t>
    </r>
    <r>
      <rPr>
        <sz val="8"/>
        <color rgb="FF000000"/>
        <rFont val="ＭＳ Ｐゴシック"/>
        <family val="2"/>
      </rPr>
      <t xml:space="preserve">32,134</t>
    </r>
    <r>
      <rPr>
        <sz val="8"/>
        <color rgb="FF000000"/>
        <rFont val="DejaVu Sans"/>
        <family val="2"/>
      </rPr>
      <t xml:space="preserve">円）</t>
    </r>
    <r>
      <rPr>
        <sz val="8"/>
        <color rgb="FF000000"/>
        <rFont val="ＭＳ Ｐゴシック"/>
        <family val="2"/>
      </rPr>
      <t xml:space="preserve">×1.1</t>
    </r>
  </si>
  <si>
    <t xml:space="preserve">65mm</t>
  </si>
  <si>
    <r>
      <rPr>
        <sz val="9"/>
        <color rgb="FF000000"/>
        <rFont val="ＭＳ ゴシック"/>
        <family val="3"/>
      </rPr>
      <t xml:space="preserve">60,391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</si>
  <si>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DejaVu Sans"/>
        <family val="2"/>
      </rPr>
      <t xml:space="preserve">（</t>
    </r>
    <r>
      <rPr>
        <sz val="8"/>
        <color rgb="FF000000"/>
        <rFont val="ＭＳ Ｐゴシック"/>
        <family val="2"/>
      </rPr>
      <t xml:space="preserve">110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Ｐゴシック"/>
        <family val="2"/>
      </rPr>
      <t xml:space="preserve">×</t>
    </r>
    <r>
      <rPr>
        <sz val="8"/>
        <color rgb="FF000000"/>
        <rFont val="DejaVu Sans"/>
        <family val="2"/>
      </rPr>
      <t xml:space="preserve">水量＋</t>
    </r>
    <r>
      <rPr>
        <sz val="8"/>
        <color rgb="FF000000"/>
        <rFont val="ＭＳ Ｐゴシック"/>
        <family val="2"/>
      </rPr>
      <t xml:space="preserve">60,391</t>
    </r>
    <r>
      <rPr>
        <sz val="8"/>
        <color rgb="FF000000"/>
        <rFont val="DejaVu Sans"/>
        <family val="2"/>
      </rPr>
      <t xml:space="preserve">円）</t>
    </r>
    <r>
      <rPr>
        <sz val="8"/>
        <color rgb="FF000000"/>
        <rFont val="ＭＳ Ｐゴシック"/>
        <family val="2"/>
      </rPr>
      <t xml:space="preserve">×1.1</t>
    </r>
  </si>
  <si>
    <t xml:space="preserve">75mm</t>
  </si>
  <si>
    <r>
      <rPr>
        <sz val="9"/>
        <color rgb="FF000000"/>
        <rFont val="ＭＳ ゴシック"/>
        <family val="3"/>
      </rPr>
      <t xml:space="preserve">87,572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</si>
  <si>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DejaVu Sans"/>
        <family val="2"/>
      </rPr>
      <t xml:space="preserve">（</t>
    </r>
    <r>
      <rPr>
        <sz val="8"/>
        <color rgb="FF000000"/>
        <rFont val="ＭＳ Ｐゴシック"/>
        <family val="2"/>
      </rPr>
      <t xml:space="preserve">110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Ｐゴシック"/>
        <family val="2"/>
      </rPr>
      <t xml:space="preserve">×</t>
    </r>
    <r>
      <rPr>
        <sz val="8"/>
        <color rgb="FF000000"/>
        <rFont val="DejaVu Sans"/>
        <family val="2"/>
      </rPr>
      <t xml:space="preserve">水量＋</t>
    </r>
    <r>
      <rPr>
        <sz val="8"/>
        <color rgb="FF000000"/>
        <rFont val="ＭＳ Ｐゴシック"/>
        <family val="2"/>
      </rPr>
      <t xml:space="preserve">87,572</t>
    </r>
    <r>
      <rPr>
        <sz val="8"/>
        <color rgb="FF000000"/>
        <rFont val="DejaVu Sans"/>
        <family val="2"/>
      </rPr>
      <t xml:space="preserve">円）</t>
    </r>
    <r>
      <rPr>
        <sz val="8"/>
        <color rgb="FF000000"/>
        <rFont val="ＭＳ Ｐゴシック"/>
        <family val="2"/>
      </rPr>
      <t xml:space="preserve">×1.1</t>
    </r>
  </si>
  <si>
    <t xml:space="preserve">下水道料金</t>
  </si>
  <si>
    <t xml:space="preserve">《　市内統一　》</t>
  </si>
  <si>
    <t xml:space="preserve">メーター使用料</t>
  </si>
  <si>
    <t xml:space="preserve">基本水量</t>
  </si>
  <si>
    <t xml:space="preserve">下水道料計算式
１円未満切り捨て</t>
  </si>
  <si>
    <t xml:space="preserve">区分</t>
  </si>
  <si>
    <t xml:space="preserve">直読式</t>
  </si>
  <si>
    <t xml:space="preserve">遠隔式</t>
  </si>
  <si>
    <t xml:space="preserve">ネジ込み式</t>
  </si>
  <si>
    <t xml:space="preserve">フランジ式</t>
  </si>
  <si>
    <t xml:space="preserve">下水道</t>
  </si>
  <si>
    <r>
      <rPr>
        <sz val="9"/>
        <color rgb="FF000000"/>
        <rFont val="ＭＳ ゴシック"/>
        <family val="3"/>
      </rPr>
      <t xml:space="preserve">1,715</t>
    </r>
    <r>
      <rPr>
        <sz val="9"/>
        <color rgb="FF000000"/>
        <rFont val="DejaVu Sans"/>
        <family val="2"/>
      </rPr>
      <t xml:space="preserve">円</t>
    </r>
  </si>
  <si>
    <r>
      <rPr>
        <sz val="9"/>
        <rFont val="ＭＳ ゴシック"/>
        <family val="3"/>
      </rPr>
      <t xml:space="preserve">1,886</t>
    </r>
    <r>
      <rPr>
        <sz val="9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</si>
  <si>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143</t>
    </r>
    <r>
      <rPr>
        <sz val="9"/>
        <color rgb="FF000000"/>
        <rFont val="DejaVu Sans"/>
        <family val="2"/>
      </rPr>
      <t xml:space="preserve">円</t>
    </r>
  </si>
  <si>
    <r>
      <rPr>
        <sz val="8"/>
        <color rgb="FF000000"/>
        <rFont val="ＭＳ ゴシック"/>
        <family val="3"/>
      </rPr>
      <t xml:space="preserve">11</t>
    </r>
    <r>
      <rPr>
        <sz val="8"/>
        <color rgb="FF000000"/>
        <rFont val="DejaVu Sans"/>
        <family val="2"/>
      </rPr>
      <t xml:space="preserve">㎥～（</t>
    </r>
    <r>
      <rPr>
        <sz val="8"/>
        <color rgb="FF000000"/>
        <rFont val="ＭＳ ゴシック"/>
        <family val="3"/>
      </rPr>
      <t xml:space="preserve">143</t>
    </r>
    <r>
      <rPr>
        <sz val="8"/>
        <color rgb="FF000000"/>
        <rFont val="DejaVu Sans"/>
        <family val="2"/>
      </rPr>
      <t xml:space="preserve">円</t>
    </r>
    <r>
      <rPr>
        <sz val="8"/>
        <color rgb="FF000000"/>
        <rFont val="ＭＳ ゴシック"/>
        <family val="3"/>
      </rPr>
      <t xml:space="preserve">×</t>
    </r>
    <r>
      <rPr>
        <sz val="8"/>
        <color rgb="FF000000"/>
        <rFont val="DejaVu Sans"/>
        <family val="2"/>
      </rPr>
      <t xml:space="preserve">水量＋</t>
    </r>
    <r>
      <rPr>
        <sz val="8"/>
        <color rgb="FF000000"/>
        <rFont val="ＭＳ ゴシック"/>
        <family val="3"/>
      </rPr>
      <t xml:space="preserve">285</t>
    </r>
    <r>
      <rPr>
        <sz val="8"/>
        <color rgb="FF000000"/>
        <rFont val="DejaVu Sans"/>
        <family val="2"/>
      </rPr>
      <t xml:space="preserve">）</t>
    </r>
    <r>
      <rPr>
        <sz val="8"/>
        <color rgb="FF000000"/>
        <rFont val="ＭＳ ゴシック"/>
        <family val="3"/>
      </rPr>
      <t xml:space="preserve">×1.1</t>
    </r>
  </si>
  <si>
    <t xml:space="preserve">小口径</t>
  </si>
  <si>
    <t xml:space="preserve">中口径</t>
  </si>
  <si>
    <t xml:space="preserve">大口径</t>
  </si>
  <si>
    <r>
      <rPr>
        <sz val="7"/>
        <color rgb="FF000000"/>
        <rFont val="ＭＳ ゴシック"/>
        <family val="3"/>
      </rPr>
      <t xml:space="preserve">13</t>
    </r>
    <r>
      <rPr>
        <sz val="7"/>
        <color rgb="FF000000"/>
        <rFont val="DejaVu Sans"/>
        <family val="2"/>
      </rPr>
      <t xml:space="preserve">～</t>
    </r>
    <r>
      <rPr>
        <sz val="7"/>
        <color rgb="FF000000"/>
        <rFont val="ＭＳ ゴシック"/>
        <family val="3"/>
      </rPr>
      <t xml:space="preserve">20</t>
    </r>
    <r>
      <rPr>
        <sz val="7"/>
        <color rgb="FF000000"/>
        <rFont val="DejaVu Sans"/>
        <family val="2"/>
      </rPr>
      <t xml:space="preserve">㎜</t>
    </r>
  </si>
  <si>
    <r>
      <rPr>
        <sz val="7"/>
        <color rgb="FF000000"/>
        <rFont val="ＭＳ ゴシック"/>
        <family val="3"/>
      </rPr>
      <t xml:space="preserve">25</t>
    </r>
    <r>
      <rPr>
        <sz val="7"/>
        <color rgb="FF000000"/>
        <rFont val="DejaVu Sans"/>
        <family val="2"/>
      </rPr>
      <t xml:space="preserve">～</t>
    </r>
    <r>
      <rPr>
        <sz val="7"/>
        <color rgb="FF000000"/>
        <rFont val="ＭＳ ゴシック"/>
        <family val="3"/>
      </rPr>
      <t xml:space="preserve">30</t>
    </r>
    <r>
      <rPr>
        <sz val="7"/>
        <color rgb="FF000000"/>
        <rFont val="DejaVu Sans"/>
        <family val="2"/>
      </rPr>
      <t xml:space="preserve">㎜</t>
    </r>
  </si>
  <si>
    <r>
      <rPr>
        <sz val="7"/>
        <color rgb="FF000000"/>
        <rFont val="ＭＳ ゴシック"/>
        <family val="3"/>
      </rPr>
      <t xml:space="preserve">40</t>
    </r>
    <r>
      <rPr>
        <sz val="7"/>
        <color rgb="FF000000"/>
        <rFont val="DejaVu Sans"/>
        <family val="2"/>
      </rPr>
      <t xml:space="preserve">㎜以上</t>
    </r>
  </si>
  <si>
    <t xml:space="preserve">※下水量は水道使用量と同量で算定します（山水、井戸水などをご使用の場合は、その水量を加えたものとします。その時使用するメーターは別途使用料がかかります）</t>
  </si>
  <si>
    <r>
      <rPr>
        <sz val="6"/>
        <color rgb="FF000000"/>
        <rFont val="DejaVu Sans"/>
        <family val="2"/>
      </rPr>
      <t xml:space="preserve">水道用
</t>
    </r>
    <r>
      <rPr>
        <sz val="6"/>
        <color rgb="FF000000"/>
        <rFont val="ＭＳ ゴシック"/>
        <family val="3"/>
      </rPr>
      <t xml:space="preserve">(</t>
    </r>
    <r>
      <rPr>
        <sz val="6"/>
        <color rgb="FF000000"/>
        <rFont val="DejaVu Sans"/>
        <family val="2"/>
      </rPr>
      <t xml:space="preserve">税抜）</t>
    </r>
  </si>
  <si>
    <t xml:space="preserve">使用料に含む</t>
  </si>
  <si>
    <r>
      <rPr>
        <sz val="9"/>
        <color rgb="FF000000"/>
        <rFont val="ＭＳ ゴシック"/>
        <family val="3"/>
      </rPr>
      <t xml:space="preserve">267</t>
    </r>
    <r>
      <rPr>
        <sz val="9"/>
        <color rgb="FF000000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</si>
  <si>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305</t>
    </r>
    <r>
      <rPr>
        <sz val="9"/>
        <color rgb="FF000000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</si>
  <si>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343</t>
    </r>
    <r>
      <rPr>
        <sz val="9"/>
        <color rgb="FF000000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</si>
  <si>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381</t>
    </r>
    <r>
      <rPr>
        <sz val="9"/>
        <color rgb="FF000000"/>
        <rFont val="DejaVu Sans"/>
        <family val="2"/>
      </rPr>
      <t xml:space="preserve">円</t>
    </r>
  </si>
  <si>
    <r>
      <rPr>
        <sz val="6"/>
        <color rgb="FF000000"/>
        <rFont val="DejaVu Sans"/>
        <family val="2"/>
      </rPr>
      <t xml:space="preserve">下水計量用
</t>
    </r>
    <r>
      <rPr>
        <sz val="6"/>
        <color rgb="FF000000"/>
        <rFont val="ＭＳ ゴシック"/>
        <family val="3"/>
      </rPr>
      <t xml:space="preserve">(</t>
    </r>
    <r>
      <rPr>
        <sz val="6"/>
        <color rgb="FF000000"/>
        <rFont val="DejaVu Sans"/>
        <family val="2"/>
      </rPr>
      <t xml:space="preserve">税抜</t>
    </r>
    <r>
      <rPr>
        <sz val="6"/>
        <color rgb="FF000000"/>
        <rFont val="ＭＳ ゴシック"/>
        <family val="3"/>
      </rPr>
      <t xml:space="preserve">)</t>
    </r>
  </si>
  <si>
    <r>
      <rPr>
        <sz val="9"/>
        <color rgb="FF000000"/>
        <rFont val="ＭＳ ゴシック"/>
        <family val="3"/>
      </rPr>
      <t xml:space="preserve">210</t>
    </r>
    <r>
      <rPr>
        <sz val="9"/>
        <color rgb="FF000000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</si>
  <si>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324</t>
    </r>
    <r>
      <rPr>
        <sz val="9"/>
        <color rgb="FF000000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</si>
  <si>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829</t>
    </r>
    <r>
      <rPr>
        <sz val="9"/>
        <color rgb="FF000000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</si>
  <si>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410</t>
    </r>
    <r>
      <rPr>
        <sz val="9"/>
        <color rgb="FF000000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</si>
  <si>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515</t>
    </r>
    <r>
      <rPr>
        <sz val="9"/>
        <color rgb="FF000000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</si>
  <si>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610</t>
    </r>
    <r>
      <rPr>
        <sz val="9"/>
        <color rgb="FF000000"/>
        <rFont val="DejaVu Sans"/>
        <family val="2"/>
      </rPr>
      <t xml:space="preserve">円</t>
    </r>
  </si>
  <si>
    <r>
      <rPr>
        <sz val="9"/>
        <color rgb="FF000000"/>
        <rFont val="ＭＳ ゴシック"/>
        <family val="3"/>
      </rPr>
      <t xml:space="preserve">1,086</t>
    </r>
    <r>
      <rPr>
        <sz val="9"/>
        <color rgb="FF000000"/>
        <rFont val="DejaVu Sans"/>
        <family val="2"/>
      </rPr>
      <t xml:space="preserve">円</t>
    </r>
  </si>
  <si>
    <r>
      <rPr>
        <b val="true"/>
        <sz val="8"/>
        <color rgb="FF000000"/>
        <rFont val="DejaVu Sans"/>
        <family val="2"/>
      </rPr>
      <t xml:space="preserve">＊</t>
    </r>
    <r>
      <rPr>
        <b val="true"/>
        <sz val="8"/>
        <color rgb="FF000000"/>
        <rFont val="HG丸ｺﾞｼｯｸM-PRO"/>
        <family val="3"/>
      </rPr>
      <t xml:space="preserve">1</t>
    </r>
    <r>
      <rPr>
        <b val="true"/>
        <sz val="8"/>
        <color rgb="FF000000"/>
        <rFont val="DejaVu Sans"/>
        <family val="2"/>
      </rPr>
      <t xml:space="preserve">か月の請求例</t>
    </r>
  </si>
  <si>
    <t xml:space="preserve">※簡易水道区域の水道用遠隔式は有料となります。</t>
  </si>
  <si>
    <t xml:space="preserve">上水道料金：</t>
  </si>
  <si>
    <r>
      <rPr>
        <sz val="8"/>
        <color rgb="FF000000"/>
        <rFont val="DejaVu Sans"/>
        <family val="2"/>
      </rPr>
      <t xml:space="preserve">（基本料金＋超過料金＋メーター使用料）</t>
    </r>
    <r>
      <rPr>
        <sz val="8"/>
        <color rgb="FF000000"/>
        <rFont val="HG丸ｺﾞｼｯｸM-PRO"/>
        <family val="3"/>
      </rPr>
      <t xml:space="preserve">×1.1(</t>
    </r>
    <r>
      <rPr>
        <sz val="8"/>
        <color rgb="FF000000"/>
        <rFont val="DejaVu Sans"/>
        <family val="2"/>
      </rPr>
      <t xml:space="preserve">消費税</t>
    </r>
    <r>
      <rPr>
        <sz val="8"/>
        <color rgb="FF000000"/>
        <rFont val="HG丸ｺﾞｼｯｸM-PRO"/>
        <family val="3"/>
      </rPr>
      <t xml:space="preserve">)</t>
    </r>
    <r>
      <rPr>
        <sz val="8"/>
        <color rgb="FF000000"/>
        <rFont val="DejaVu Sans"/>
        <family val="2"/>
      </rPr>
      <t xml:space="preserve">・・・（ア）</t>
    </r>
  </si>
  <si>
    <t xml:space="preserve">※下水道に水道水以外の水を流す場合は下水メーターの設置が必要です。（市内統一）</t>
  </si>
  <si>
    <t xml:space="preserve">下水道料金：</t>
  </si>
  <si>
    <r>
      <rPr>
        <sz val="8"/>
        <color rgb="FF000000"/>
        <rFont val="DejaVu Sans"/>
        <family val="2"/>
      </rPr>
      <t xml:space="preserve">（基本料金＋超過料金＋メーター使用料）</t>
    </r>
    <r>
      <rPr>
        <sz val="8"/>
        <color rgb="FF000000"/>
        <rFont val="HG丸ｺﾞｼｯｸM-PRO"/>
        <family val="3"/>
      </rPr>
      <t xml:space="preserve">×1.1(</t>
    </r>
    <r>
      <rPr>
        <sz val="8"/>
        <color rgb="FF000000"/>
        <rFont val="DejaVu Sans"/>
        <family val="2"/>
      </rPr>
      <t xml:space="preserve">消費税</t>
    </r>
    <r>
      <rPr>
        <sz val="8"/>
        <color rgb="FF000000"/>
        <rFont val="HG丸ｺﾞｼｯｸM-PRO"/>
        <family val="3"/>
      </rPr>
      <t xml:space="preserve">)</t>
    </r>
    <r>
      <rPr>
        <sz val="8"/>
        <color rgb="FF000000"/>
        <rFont val="DejaVu Sans"/>
        <family val="2"/>
      </rPr>
      <t xml:space="preserve">・・・（イ）</t>
    </r>
  </si>
  <si>
    <t xml:space="preserve">注：メーター使用料は有料ﾒｰﾀｰをお使いの方に限ります</t>
  </si>
  <si>
    <r>
      <rPr>
        <sz val="8"/>
        <color rgb="FF000000"/>
        <rFont val="DejaVu Sans"/>
        <family val="2"/>
      </rPr>
      <t xml:space="preserve">ご請求額・・・上水道料金</t>
    </r>
    <r>
      <rPr>
        <sz val="8"/>
        <color rgb="FF000000"/>
        <rFont val="HG丸ｺﾞｼｯｸM-PRO"/>
        <family val="3"/>
      </rPr>
      <t xml:space="preserve">(</t>
    </r>
    <r>
      <rPr>
        <sz val="8"/>
        <color rgb="FF000000"/>
        <rFont val="DejaVu Sans"/>
        <family val="2"/>
      </rPr>
      <t xml:space="preserve">ア</t>
    </r>
    <r>
      <rPr>
        <sz val="8"/>
        <color rgb="FF000000"/>
        <rFont val="HG丸ｺﾞｼｯｸM-PRO"/>
        <family val="3"/>
      </rPr>
      <t xml:space="preserve">)</t>
    </r>
    <r>
      <rPr>
        <sz val="8"/>
        <color rgb="FF000000"/>
        <rFont val="DejaVu Sans"/>
        <family val="2"/>
      </rPr>
      <t xml:space="preserve">　＋　下水道料金</t>
    </r>
    <r>
      <rPr>
        <sz val="8"/>
        <color rgb="FF000000"/>
        <rFont val="HG丸ｺﾞｼｯｸM-PRO"/>
        <family val="3"/>
      </rPr>
      <t xml:space="preserve">(</t>
    </r>
    <r>
      <rPr>
        <sz val="8"/>
        <color rgb="FF000000"/>
        <rFont val="DejaVu Sans"/>
        <family val="2"/>
      </rPr>
      <t xml:space="preserve">イ</t>
    </r>
    <r>
      <rPr>
        <sz val="8"/>
        <color rgb="FF000000"/>
        <rFont val="HG丸ｺﾞｼｯｸM-PRO"/>
        <family val="3"/>
      </rPr>
      <t xml:space="preserve">)</t>
    </r>
  </si>
  <si>
    <t xml:space="preserve">お問い合わせ先</t>
  </si>
  <si>
    <t xml:space="preserve">　下呂市役所　上下水道課（代表）</t>
  </si>
  <si>
    <t xml:space="preserve">　下呂市上下水道料金センター　</t>
  </si>
  <si>
    <r>
      <rPr>
        <sz val="9"/>
        <color rgb="FF000000"/>
        <rFont val="DejaVu Sans"/>
        <family val="2"/>
      </rPr>
      <t xml:space="preserve">下呂市萩原町花池</t>
    </r>
    <r>
      <rPr>
        <sz val="9"/>
        <color rgb="FF000000"/>
        <rFont val="ＭＳ Ｐゴシック"/>
        <family val="3"/>
      </rPr>
      <t xml:space="preserve">263-7</t>
    </r>
    <r>
      <rPr>
        <sz val="9"/>
        <color rgb="FF000000"/>
        <rFont val="DejaVu Sans"/>
        <family val="2"/>
      </rPr>
      <t xml:space="preserve">　　</t>
    </r>
  </si>
  <si>
    <r>
      <rPr>
        <sz val="9"/>
        <color rgb="FF000000"/>
        <rFont val="ＭＳ Ｐゴシック"/>
        <family val="3"/>
      </rPr>
      <t xml:space="preserve">TEL</t>
    </r>
    <r>
      <rPr>
        <sz val="9"/>
        <color rgb="FF000000"/>
        <rFont val="DejaVu Sans"/>
        <family val="2"/>
      </rPr>
      <t xml:space="preserve">：</t>
    </r>
    <r>
      <rPr>
        <sz val="9"/>
        <color rgb="FF000000"/>
        <rFont val="ＭＳ Ｐゴシック"/>
        <family val="3"/>
      </rPr>
      <t xml:space="preserve">0576-52-2003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</si>
</sst>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;[RED]\(#,##0\)"/>
  </numFmts>
  <fonts count="42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DejaVu Sans"/>
      <family val="2"/>
    </font>
    <font>
      <b val="true"/>
      <sz val="14"/>
      <color rgb="FFFFFFFF"/>
      <name val="ＭＳ Ｐゴシック"/>
      <family val="3"/>
    </font>
    <font>
      <sz val="12"/>
      <color rgb="FF000000"/>
      <name val="DejaVu Sans"/>
      <family val="2"/>
    </font>
    <font>
      <sz val="11"/>
      <color rgb="FF000000"/>
      <name val="DejaVu Sans"/>
      <family val="2"/>
    </font>
    <font>
      <sz val="8"/>
      <color rgb="FF000000"/>
      <name val="DejaVu Sans"/>
      <family val="2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2"/>
    </font>
    <font>
      <sz val="10"/>
      <color rgb="FF000000"/>
      <name val="DejaVu Sans"/>
      <family val="2"/>
    </font>
    <font>
      <sz val="8"/>
      <color rgb="FF000000"/>
      <name val="ＭＳ Ｐゴシック"/>
      <family val="2"/>
    </font>
    <font>
      <sz val="12"/>
      <color rgb="FF000000"/>
      <name val="HG丸ｺﾞｼｯｸM-PRO"/>
      <family val="3"/>
    </font>
    <font>
      <b val="true"/>
      <sz val="18"/>
      <color rgb="FF000000"/>
      <name val="ＭＳ Ｐゴシック"/>
      <family val="3"/>
    </font>
    <font>
      <sz val="11"/>
      <color rgb="FFFF0000"/>
      <name val="DejaVu Sans"/>
      <family val="2"/>
    </font>
    <font>
      <b val="true"/>
      <sz val="16"/>
      <color rgb="FF000000"/>
      <name val="DejaVu Sans"/>
      <family val="2"/>
    </font>
    <font>
      <b val="true"/>
      <sz val="10"/>
      <color rgb="FF000000"/>
      <name val="DejaVu Sans"/>
      <family val="2"/>
    </font>
    <font>
      <sz val="10"/>
      <color rgb="FF000000"/>
      <name val="ＭＳ Ｐゴシック"/>
      <family val="3"/>
    </font>
    <font>
      <sz val="6"/>
      <color rgb="FF000000"/>
      <name val="ＭＳ ゴシック"/>
      <family val="3"/>
    </font>
    <font>
      <sz val="6"/>
      <color rgb="FF000000"/>
      <name val="DejaVu Sans"/>
      <family val="2"/>
    </font>
    <font>
      <sz val="6"/>
      <name val="DejaVu Sans"/>
      <family val="2"/>
    </font>
    <font>
      <sz val="9"/>
      <color rgb="FF000000"/>
      <name val="ＭＳ ゴシック"/>
      <family val="3"/>
    </font>
    <font>
      <sz val="9"/>
      <color rgb="FF000000"/>
      <name val="DejaVu Sans"/>
      <family val="2"/>
    </font>
    <font>
      <sz val="9"/>
      <name val="ＭＳ ゴシック"/>
      <family val="3"/>
    </font>
    <font>
      <sz val="9"/>
      <name val="DejaVu Sans"/>
      <family val="2"/>
    </font>
    <font>
      <sz val="8"/>
      <color rgb="FF000000"/>
      <name val="ＭＳ ゴシック"/>
      <family val="3"/>
    </font>
    <font>
      <sz val="8"/>
      <color rgb="FF000000"/>
      <name val="HG丸ｺﾞｼｯｸM-PRO"/>
      <family val="3"/>
    </font>
    <font>
      <sz val="5"/>
      <color rgb="FF000000"/>
      <name val="HG丸ｺﾞｼｯｸM-PRO"/>
      <family val="3"/>
    </font>
    <font>
      <sz val="7"/>
      <color rgb="FF000000"/>
      <name val="DejaVu Sans"/>
      <family val="2"/>
    </font>
    <font>
      <sz val="7"/>
      <color rgb="FF000000"/>
      <name val="ＭＳ ゴシック"/>
      <family val="3"/>
    </font>
    <font>
      <b val="true"/>
      <sz val="8"/>
      <color rgb="FF000000"/>
      <name val="DejaVu Sans"/>
      <family val="2"/>
    </font>
    <font>
      <b val="true"/>
      <sz val="8"/>
      <color rgb="FF000000"/>
      <name val="HG丸ｺﾞｼｯｸM-PRO"/>
      <family val="3"/>
    </font>
    <font>
      <sz val="11"/>
      <color rgb="FF000000"/>
      <name val="ＭＳ Ｐゴシック"/>
      <family val="3"/>
    </font>
    <font>
      <sz val="9"/>
      <color rgb="FF000000"/>
      <name val="ＭＳ Ｐゴシック"/>
      <family val="3"/>
    </font>
    <font>
      <sz val="18"/>
      <color rgb="FF000000"/>
      <name val="HGPｺﾞｼｯｸE"/>
      <family val="3"/>
    </font>
    <font>
      <b val="true"/>
      <sz val="9"/>
      <color rgb="FF000000"/>
      <name val="HG丸ｺﾞｼｯｸM-PRO"/>
      <family val="3"/>
    </font>
    <font>
      <sz val="9"/>
      <color rgb="FF000000"/>
      <name val="HG丸ｺﾞｼｯｸM-PRO"/>
      <family val="3"/>
    </font>
    <font>
      <b val="true"/>
      <sz val="8"/>
      <color rgb="FF000000"/>
      <name val="Calibri"/>
      <family val="2"/>
    </font>
    <font>
      <b val="true"/>
      <sz val="7"/>
      <color rgb="FF000000"/>
      <name val="HGPｺﾞｼｯｸE"/>
      <family val="3"/>
    </font>
    <font>
      <b val="true"/>
      <sz val="9"/>
      <color rgb="FF000000"/>
      <name val="HGPｺﾞｼｯｸE"/>
      <family val="3"/>
    </font>
    <font>
      <b val="true"/>
      <sz val="6"/>
      <color rgb="FF000000"/>
      <name val="DejaVu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 style="hair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9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1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4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2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2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7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7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sharedStrings" Target="sharedStrings.xml" />
</Relationships>
</file>

<file path=xl/drawings/_rels/drawing2.xml.rels>&#65279;<?xml version="1.0" encoding="UTF-8"?>
<Relationships xmlns="http://schemas.openxmlformats.org/package/2006/relationships">
  <Relationship Id="rId1" Type="http://schemas.openxmlformats.org/officeDocument/2006/relationships/image" Target="../media/image1.tif" />
</Relationships>
</file>

<file path=xl/drawings/_rels/drawing3.xml.rels>&#65279;<?xml version="1.0" encoding="UTF-8"?>
<Relationships xmlns="http://schemas.openxmlformats.org/package/2006/relationships">
  <Relationship Id="rId1" Type="http://schemas.openxmlformats.org/officeDocument/2006/relationships/image" Target="../media/image2.tif" 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381600</xdr:colOff>
      <xdr:row>0</xdr:row>
      <xdr:rowOff>0</xdr:rowOff>
    </xdr:from>
    <xdr:to>
      <xdr:col>15</xdr:col>
      <xdr:colOff>200160</xdr:colOff>
      <xdr:row>1</xdr:row>
      <xdr:rowOff>276480</xdr:rowOff>
    </xdr:to>
    <xdr:sp>
      <xdr:nvSpPr>
        <xdr:cNvPr id="0" name="CustomShape 1"/>
        <xdr:cNvSpPr/>
      </xdr:nvSpPr>
      <xdr:spPr>
        <a:xfrm>
          <a:off x="3267360" y="0"/>
          <a:ext cx="6276600" cy="561960"/>
        </a:xfrm>
        <a:prstGeom prst="bevel">
          <a:avLst>
            <a:gd name="adj" fmla="val 12500"/>
          </a:avLst>
        </a:prstGeom>
        <a:noFill/>
        <a:ln w="126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n-US" sz="1800" spc="199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PｺﾞｼｯｸE"/>
              <a:ea typeface="HGPｺﾞｼｯｸE"/>
            </a:rPr>
            <a:t>下呂市水道・下水道使用料一覧表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13</xdr:col>
      <xdr:colOff>361800</xdr:colOff>
      <xdr:row>9</xdr:row>
      <xdr:rowOff>142920</xdr:rowOff>
    </xdr:from>
    <xdr:to>
      <xdr:col>19</xdr:col>
      <xdr:colOff>295560</xdr:colOff>
      <xdr:row>14</xdr:row>
      <xdr:rowOff>162360</xdr:rowOff>
    </xdr:to>
    <xdr:sp>
      <xdr:nvSpPr>
        <xdr:cNvPr id="1" name="CustomShape 1"/>
        <xdr:cNvSpPr/>
      </xdr:nvSpPr>
      <xdr:spPr>
        <a:xfrm>
          <a:off x="8372160" y="2371680"/>
          <a:ext cx="3934080" cy="876600"/>
        </a:xfrm>
        <a:prstGeom prst="roundRect">
          <a:avLst>
            <a:gd name="adj" fmla="val 16667"/>
          </a:avLst>
        </a:prstGeom>
        <a:solidFill>
          <a:srgbClr val="ffffff"/>
        </a:solidFill>
        <a:ln cap="rnd" w="9360">
          <a:solidFill>
            <a:srgbClr val="000000"/>
          </a:solidFill>
          <a:custDash>
            <a:ds d="100000" sp="100000"/>
          </a:custDash>
          <a:round/>
        </a:ln>
      </xdr:spPr>
      <xdr:style>
        <a:lnRef idx="0"/>
        <a:fillRef idx="0"/>
        <a:effectRef idx="0"/>
        <a:fontRef idx="minor"/>
      </xdr:style>
      <xdr:txBody>
        <a:bodyPr lIns="74160" rIns="74160" tIns="9000" bIns="9000" anchor="ctr"/>
        <a:p>
          <a:pPr algn="ctr">
            <a:lnSpc>
              <a:spcPct val="100000"/>
            </a:lnSpc>
          </a:pPr>
          <a:r>
            <a:rPr b="1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臨時設置メーターを使用する場合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《上水道・簡易水道区域共通》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基本料金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2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倍＋超過料金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2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倍＋（特殊メーター使用料）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（基本水量がないため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1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丸ｺﾞｼｯｸM-PRO"/>
              <a:ea typeface="HG丸ｺﾞｼｯｸM-PRO"/>
            </a:rPr>
            <a:t>㎥から超過分料金で算定）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171360</xdr:colOff>
      <xdr:row>24</xdr:row>
      <xdr:rowOff>10080</xdr:rowOff>
    </xdr:from>
    <xdr:to>
      <xdr:col>9</xdr:col>
      <xdr:colOff>352080</xdr:colOff>
      <xdr:row>28</xdr:row>
      <xdr:rowOff>247320</xdr:rowOff>
    </xdr:to>
    <xdr:sp>
      <xdr:nvSpPr>
        <xdr:cNvPr id="2" name="CustomShape 1"/>
        <xdr:cNvSpPr/>
      </xdr:nvSpPr>
      <xdr:spPr>
        <a:xfrm>
          <a:off x="171360" y="5153400"/>
          <a:ext cx="5733720" cy="1227960"/>
        </a:xfrm>
        <a:prstGeom prst="roundRect">
          <a:avLst>
            <a:gd name="adj" fmla="val 16667"/>
          </a:avLst>
        </a:prstGeom>
        <a:solidFill>
          <a:srgbClr val="4f81bd">
            <a:alpha val="15000"/>
          </a:srgbClr>
        </a:solidFill>
        <a:ln cap="rnd" w="15840">
          <a:solidFill>
            <a:srgbClr val="3a5f8b"/>
          </a:solidFill>
          <a:custDash>
            <a:ds d="100000" sp="100000"/>
          </a:custDash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153000</xdr:colOff>
      <xdr:row>2</xdr:row>
      <xdr:rowOff>720</xdr:rowOff>
    </xdr:from>
    <xdr:to>
      <xdr:col>9</xdr:col>
      <xdr:colOff>104400</xdr:colOff>
      <xdr:row>20</xdr:row>
      <xdr:rowOff>76680</xdr:rowOff>
    </xdr:to>
    <xdr:pic>
      <xdr:nvPicPr>
        <xdr:cNvPr id="3" name="図 7" descr=""/>
        <xdr:cNvPicPr/>
      </xdr:nvPicPr>
      <xdr:blipFill>
        <a:blip r:embed="rId1">
        </a:blip>
        <a:srcRect l="-16989" t="4829" r="788513" b="399274"/>
        <a:stretch/>
      </xdr:blipFill>
      <xdr:spPr>
        <a:xfrm>
          <a:off x="724320" y="286200"/>
          <a:ext cx="2418480" cy="3733560"/>
        </a:xfrm>
        <a:prstGeom prst="rect">
          <a:avLst/>
        </a:prstGeom>
        <a:ln w="12600">
          <a:solidFill>
            <a:srgbClr val="000000"/>
          </a:solidFill>
          <a:round/>
        </a:ln>
      </xdr:spPr>
    </xdr:pic>
    <xdr:clientData/>
  </xdr:twoCellAnchor>
  <xdr:twoCellAnchor editAs="absolute">
    <xdr:from>
      <xdr:col>2</xdr:col>
      <xdr:colOff>260640</xdr:colOff>
      <xdr:row>2</xdr:row>
      <xdr:rowOff>166680</xdr:rowOff>
    </xdr:from>
    <xdr:to>
      <xdr:col>7</xdr:col>
      <xdr:colOff>190080</xdr:colOff>
      <xdr:row>3</xdr:row>
      <xdr:rowOff>215640</xdr:rowOff>
    </xdr:to>
    <xdr:sp>
      <xdr:nvSpPr>
        <xdr:cNvPr id="4" name="CustomShape 1">
        </xdr:cNvPr>
        <xdr:cNvSpPr/>
      </xdr:nvSpPr>
      <xdr:spPr>
        <a:xfrm>
          <a:off x="831960" y="452160"/>
          <a:ext cx="1691640" cy="430200"/>
        </a:xfrm>
        <a:prstGeom prst="rect">
          <a:avLst>
          </a:avLst>
        </a:prstGeom>
        <a:solidFill>
          <a:srgbClr val="ffffff"/>
        </a:solidFill>
        <a:ln w="255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</a:bodyPr>
        <a:p>
          <a:pPr>
            <a:lnSpc>
              <a:spcPct val="100000"/>
            </a:lnSpc>
          </a:pPr>
          <a:r>
            <a:rPr b="1" lang="en-US" sz="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下呂市森</a:t>
          </a:r>
          <a:r>
            <a:rPr b="1" lang="en-US" sz="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960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1" lang="en-US" sz="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水道　太郎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2</xdr:col>
      <xdr:colOff>334800</xdr:colOff>
      <xdr:row>17</xdr:row>
      <xdr:rowOff>10440</xdr:rowOff>
    </xdr:from>
    <xdr:to>
      <xdr:col>4</xdr:col>
      <xdr:colOff>244800</xdr:colOff>
      <xdr:row>17</xdr:row>
      <xdr:rowOff>105120</xdr:rowOff>
    </xdr:to>
    <xdr:sp>
      <xdr:nvSpPr>
        <xdr:cNvPr id="5" name="CustomShape 1">
        </xdr:cNvPr>
        <xdr:cNvSpPr/>
      </xdr:nvSpPr>
      <xdr:spPr>
        <a:xfrm>
          <a:off x="906120" y="3496320"/>
          <a:ext cx="614880" cy="94680"/>
        </a:xfrm>
        <a:prstGeom prst="rect">
          <a:avLst>
          </a:avLst>
        </a:prstGeom>
        <a:solidFill>
          <a:srgbClr val="ffffff"/>
        </a:solidFill>
        <a:ln w="255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</a:bodyPr>
        <a:p>
          <a:pPr>
            <a:lnSpc>
              <a:spcPct val="100000"/>
            </a:lnSpc>
          </a:pPr>
          <a:r>
            <a:rPr b="1" lang="en-US" sz="7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PｺﾞｼｯｸE"/>
              <a:ea typeface="HGPｺﾞｼｯｸE"/>
            </a:rPr>
            <a:t>○</a:t>
          </a:r>
          <a:r>
            <a:rPr b="1" lang="en-US" sz="7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PｺﾞｼｯｸE"/>
              <a:ea typeface="HGPｺﾞｼｯｸE"/>
            </a:rPr>
            <a:t>×</a:t>
          </a:r>
          <a:r>
            <a:rPr b="1" lang="en-US" sz="7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PｺﾞｼｯｸE"/>
              <a:ea typeface="HGPｺﾞｼｯｸE"/>
            </a:rPr>
            <a:t>銀行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6</xdr:col>
      <xdr:colOff>63720</xdr:colOff>
      <xdr:row>13</xdr:row>
      <xdr:rowOff>81000</xdr:rowOff>
    </xdr:from>
    <xdr:to>
      <xdr:col>8</xdr:col>
      <xdr:colOff>299880</xdr:colOff>
      <xdr:row>14</xdr:row>
      <xdr:rowOff>56880</xdr:rowOff>
    </xdr:to>
    <xdr:sp>
      <xdr:nvSpPr>
        <xdr:cNvPr id="6" name="CustomShape 1">
        </xdr:cNvPr>
        <xdr:cNvSpPr/>
      </xdr:nvSpPr>
      <xdr:spPr>
        <a:xfrm>
          <a:off x="2044800" y="2728800"/>
          <a:ext cx="941040" cy="147240"/>
        </a:xfrm>
        <a:prstGeom prst="rect">
          <a:avLst>
          </a:avLst>
        </a:prstGeom>
        <a:solidFill>
          <a:srgbClr val="ffffff"/>
        </a:solidFill>
        <a:ln w="255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>
        </a:bodyPr>
        <a:p>
          <a:pPr>
            <a:lnSpc>
              <a:spcPct val="100000"/>
            </a:lnSpc>
          </a:pPr>
          <a:r>
            <a:rPr b="1" lang="en-US" sz="6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検針員　下呂　花子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9360</xdr:colOff>
      <xdr:row>24</xdr:row>
      <xdr:rowOff>38880</xdr:rowOff>
    </xdr:from>
    <xdr:to>
      <xdr:col>9</xdr:col>
      <xdr:colOff>199440</xdr:colOff>
      <xdr:row>24</xdr:row>
      <xdr:rowOff>238320</xdr:rowOff>
    </xdr:to>
    <xdr:sp>
      <xdr:nvSpPr>
        <xdr:cNvPr id="7" name="CustomShape 1">
        </xdr:cNvPr>
        <xdr:cNvSpPr/>
      </xdr:nvSpPr>
      <xdr:spPr>
        <a:xfrm>
          <a:off x="1990440" y="4667760"/>
          <a:ext cx="1247400" cy="199440"/>
        </a:xfrm>
        <a:prstGeom prst="wedgeRectCallout">
          <a:avLst>
            <a:gd name="adj1" fmla="val -43020"/>
            <a:gd name="adj2" fmla="val 138478"/>
          </a:avLst>
        </a:prstGeom>
        <a:solidFill>
          <a:srgbClr val="ffffff"/>
        </a:solidFill>
        <a:ln w="126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</a:bodyPr>
        <a:p>
          <a:pPr>
            <a:lnSpc>
              <a:spcPct val="100000"/>
            </a:lnSpc>
          </a:pPr>
          <a:r>
            <a:rPr b="0" lang="en-US" sz="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１か月の使用水量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267480</xdr:colOff>
      <xdr:row>23</xdr:row>
      <xdr:rowOff>115200</xdr:rowOff>
    </xdr:from>
    <xdr:to>
      <xdr:col>5</xdr:col>
      <xdr:colOff>28440</xdr:colOff>
      <xdr:row>24</xdr:row>
      <xdr:rowOff>162360</xdr:rowOff>
    </xdr:to>
    <xdr:sp>
      <xdr:nvSpPr>
        <xdr:cNvPr id="8" name="CustomShape 1">
        </xdr:cNvPr>
        <xdr:cNvSpPr/>
      </xdr:nvSpPr>
      <xdr:spPr>
        <a:xfrm>
          <a:off x="838800" y="4572720"/>
          <a:ext cx="818280" cy="218520"/>
        </a:xfrm>
        <a:prstGeom prst="wedgeRectCallout">
          <a:avLst>
            <a:gd name="adj1" fmla="val 70188"/>
            <a:gd name="adj2" fmla="val 93023"/>
          </a:avLst>
        </a:prstGeom>
        <a:solidFill>
          <a:srgbClr val="ffffff"/>
        </a:solidFill>
        <a:ln w="126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</a:bodyPr>
        <a:p>
          <a:pPr>
            <a:lnSpc>
              <a:spcPct val="100000"/>
            </a:lnSpc>
          </a:pPr>
          <a:r>
            <a:rPr b="0" lang="en-US" sz="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メーターの口径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38880</xdr:colOff>
      <xdr:row>30</xdr:row>
      <xdr:rowOff>10080</xdr:rowOff>
    </xdr:from>
    <xdr:to>
      <xdr:col>5</xdr:col>
      <xdr:colOff>85320</xdr:colOff>
      <xdr:row>70</xdr:row>
      <xdr:rowOff>9720</xdr:rowOff>
    </xdr:to>
    <xdr:pic>
      <xdr:nvPicPr>
        <xdr:cNvPr id="9" name="図 2" descr=""/>
        <xdr:cNvPicPr/>
      </xdr:nvPicPr>
      <xdr:blipFill>
        <a:blip r:embed="rId1">
        </a:blip>
        <a:srcRect l="-16989" t="4829" r="788513" b="399274"/>
        <a:stretch/>
      </xdr:blipFill>
      <xdr:spPr>
        <a:xfrm>
          <a:off x="800640" y="5153400"/>
          <a:ext cx="3094560" cy="6857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&#65279;<?xml version="1.0" encoding="UTF-8"?>
<Relationships xmlns="http://schemas.openxmlformats.org/package/2006/relationships">
  <Relationship Id="rId1" Type="http://schemas.openxmlformats.org/officeDocument/2006/relationships/drawing" Target="../drawings/drawing1.xml" />
</Relationships>
</file>

<file path=xl/worksheets/_rels/sheet3.xml.rels>&#65279;<?xml version="1.0" encoding="UTF-8"?>
<Relationships xmlns="http://schemas.openxmlformats.org/package/2006/relationships">
  <Relationship Id="rId1" Type="http://schemas.openxmlformats.org/officeDocument/2006/relationships/drawing" Target="../drawings/drawing2.xml" />
</Relationships>
</file>

<file path=xl/worksheets/_rels/sheet4.xml.rels>&#65279;<?xml version="1.0" encoding="UTF-8"?>
<Relationships xmlns="http://schemas.openxmlformats.org/package/2006/relationships">
  <Relationship Id="rId1" Type="http://schemas.openxmlformats.org/officeDocument/2006/relationships/drawing" Target="../drawings/drawing3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3.96356275303644"/>
    <col collapsed="false" hidden="false" max="2" min="2" style="0" width="5.89068825910931"/>
    <col collapsed="false" hidden="false" max="3" min="3" style="1" width="3.96356275303644"/>
    <col collapsed="false" hidden="false" max="4" min="4" style="0" width="5.89068825910931"/>
    <col collapsed="false" hidden="false" max="5" min="5" style="1" width="3.96356275303644"/>
    <col collapsed="false" hidden="false" max="6" min="6" style="0" width="5.89068825910931"/>
    <col collapsed="false" hidden="false" max="7" min="7" style="1" width="3.96356275303644"/>
    <col collapsed="false" hidden="false" max="8" min="8" style="0" width="5.89068825910931"/>
    <col collapsed="false" hidden="false" max="9" min="9" style="1" width="3.96356275303644"/>
    <col collapsed="false" hidden="false" max="10" min="10" style="0" width="5.89068825910931"/>
    <col collapsed="false" hidden="false" max="11" min="11" style="1" width="3.96356275303644"/>
    <col collapsed="false" hidden="false" max="12" min="12" style="0" width="5.89068825910931"/>
    <col collapsed="false" hidden="false" max="13" min="13" style="1" width="3.96356275303644"/>
    <col collapsed="false" hidden="false" max="14" min="14" style="0" width="6.31983805668016"/>
    <col collapsed="false" hidden="false" max="15" min="15" style="1" width="3.96356275303644"/>
    <col collapsed="false" hidden="false" max="16" min="16" style="0" width="6.31983805668016"/>
    <col collapsed="false" hidden="false" max="17" min="17" style="1" width="3.96356275303644"/>
    <col collapsed="false" hidden="false" max="18" min="18" style="0" width="6.31983805668016"/>
    <col collapsed="false" hidden="false" max="19" min="19" style="1" width="4.2834008097166"/>
    <col collapsed="false" hidden="false" max="20" min="20" style="0" width="6.31983805668016"/>
    <col collapsed="false" hidden="false" max="24" min="21" style="0" width="12.4251012145749"/>
    <col collapsed="false" hidden="false" max="1025" min="25" style="0" width="8.57085020242915"/>
  </cols>
  <sheetData>
    <row r="1" customFormat="false" ht="2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26.2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3</v>
      </c>
      <c r="V3" s="5" t="s">
        <v>4</v>
      </c>
      <c r="W3" s="5" t="s">
        <v>5</v>
      </c>
    </row>
    <row r="4" customFormat="false" ht="26.25" hidden="false" customHeight="true" outlineLevel="0" collapsed="false">
      <c r="A4" s="6" t="s">
        <v>6</v>
      </c>
      <c r="B4" s="6"/>
      <c r="C4" s="6" t="s">
        <v>6</v>
      </c>
      <c r="D4" s="6"/>
      <c r="E4" s="6" t="s">
        <v>6</v>
      </c>
      <c r="F4" s="6"/>
      <c r="G4" s="6" t="s">
        <v>6</v>
      </c>
      <c r="H4" s="6"/>
      <c r="I4" s="6" t="s">
        <v>6</v>
      </c>
      <c r="J4" s="6"/>
      <c r="K4" s="6" t="s">
        <v>6</v>
      </c>
      <c r="L4" s="6"/>
      <c r="M4" s="6" t="s">
        <v>6</v>
      </c>
      <c r="N4" s="6"/>
      <c r="O4" s="6" t="s">
        <v>6</v>
      </c>
      <c r="P4" s="6"/>
      <c r="Q4" s="6" t="s">
        <v>6</v>
      </c>
      <c r="R4" s="6"/>
      <c r="S4" s="6" t="s">
        <v>6</v>
      </c>
      <c r="T4" s="6"/>
      <c r="U4" s="0" t="n">
        <v>1429</v>
      </c>
      <c r="V4" s="0" t="n">
        <v>124</v>
      </c>
      <c r="W4" s="0" t="n">
        <v>189</v>
      </c>
    </row>
    <row r="5" customFormat="false" ht="26.25" hidden="false" customHeight="true" outlineLevel="0" collapsed="false">
      <c r="A5" s="7" t="s">
        <v>7</v>
      </c>
      <c r="B5" s="8" t="s">
        <v>8</v>
      </c>
      <c r="C5" s="7" t="s">
        <v>7</v>
      </c>
      <c r="D5" s="8" t="s">
        <v>8</v>
      </c>
      <c r="E5" s="7" t="s">
        <v>7</v>
      </c>
      <c r="F5" s="8" t="s">
        <v>8</v>
      </c>
      <c r="G5" s="7" t="s">
        <v>7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7</v>
      </c>
      <c r="P5" s="8" t="s">
        <v>8</v>
      </c>
      <c r="Q5" s="7" t="s">
        <v>7</v>
      </c>
      <c r="R5" s="8" t="s">
        <v>8</v>
      </c>
      <c r="S5" s="7" t="s">
        <v>7</v>
      </c>
      <c r="T5" s="8" t="s">
        <v>8</v>
      </c>
      <c r="U5" s="9" t="s">
        <v>9</v>
      </c>
    </row>
    <row r="6" customFormat="false" ht="26.25" hidden="false" customHeight="true" outlineLevel="0" collapsed="false">
      <c r="A6" s="10" t="s">
        <v>10</v>
      </c>
      <c r="B6" s="11" t="n">
        <f aca="false">ROUNDDOWN($U$4*1.1,0)</f>
        <v>1571</v>
      </c>
      <c r="C6" s="10" t="n">
        <v>11</v>
      </c>
      <c r="D6" s="11" t="n">
        <f aca="false">ROUNDDOWN((C6*$V$4+$W$4)*1.1,0)</f>
        <v>1708</v>
      </c>
      <c r="E6" s="10" t="n">
        <v>21</v>
      </c>
      <c r="F6" s="11" t="n">
        <f aca="false">ROUNDDOWN((E6*$V$4+$W$4)*1.1,0)</f>
        <v>3072</v>
      </c>
      <c r="G6" s="10" t="n">
        <v>31</v>
      </c>
      <c r="H6" s="11" t="n">
        <f aca="false">ROUNDDOWN((G6*$V$4+$W$4)*1.1,0)</f>
        <v>4436</v>
      </c>
      <c r="I6" s="10" t="n">
        <v>41</v>
      </c>
      <c r="J6" s="11" t="n">
        <f aca="false">ROUNDDOWN((I6*$V$4+$W$4)*1.1,0)</f>
        <v>5800</v>
      </c>
      <c r="K6" s="10" t="n">
        <v>51</v>
      </c>
      <c r="L6" s="11" t="n">
        <f aca="false">ROUNDDOWN((K6*$V$4+$W$4)*1.1,0)</f>
        <v>7164</v>
      </c>
      <c r="M6" s="10" t="n">
        <v>61</v>
      </c>
      <c r="N6" s="11" t="n">
        <f aca="false">ROUNDDOWN((M6*$V$4+$W$4)*1.1,0)</f>
        <v>8528</v>
      </c>
      <c r="O6" s="10" t="n">
        <v>71</v>
      </c>
      <c r="P6" s="11" t="n">
        <f aca="false">ROUNDDOWN((O6*$V$4+$W$4)*1.1,0)</f>
        <v>9892</v>
      </c>
      <c r="Q6" s="10" t="n">
        <v>81</v>
      </c>
      <c r="R6" s="11" t="n">
        <f aca="false">ROUNDDOWN((Q6*$V$4+$W$4)*1.1,0)</f>
        <v>11256</v>
      </c>
      <c r="S6" s="10" t="n">
        <v>91</v>
      </c>
      <c r="T6" s="11" t="n">
        <f aca="false">ROUNDDOWN((S6*$V$4+$W$4)*1.1,0)</f>
        <v>12620</v>
      </c>
    </row>
    <row r="7" customFormat="false" ht="26.25" hidden="false" customHeight="true" outlineLevel="0" collapsed="false">
      <c r="A7" s="10" t="n">
        <v>2</v>
      </c>
      <c r="B7" s="11" t="n">
        <f aca="false">ROUNDDOWN($U$4*1.1,0)</f>
        <v>1571</v>
      </c>
      <c r="C7" s="10" t="n">
        <v>12</v>
      </c>
      <c r="D7" s="11" t="n">
        <f aca="false">ROUNDDOWN((C7*$V$4+$W$4)*1.1,0)</f>
        <v>1844</v>
      </c>
      <c r="E7" s="10" t="n">
        <v>22</v>
      </c>
      <c r="F7" s="11" t="n">
        <f aca="false">ROUNDDOWN((E7*$V$4+$W$4)*1.1,0)</f>
        <v>3208</v>
      </c>
      <c r="G7" s="10" t="n">
        <v>32</v>
      </c>
      <c r="H7" s="11" t="n">
        <f aca="false">ROUNDDOWN((G7*$V$4+$W$4)*1.1,0)</f>
        <v>4572</v>
      </c>
      <c r="I7" s="10" t="n">
        <v>42</v>
      </c>
      <c r="J7" s="11" t="n">
        <f aca="false">ROUNDDOWN((I7*$V$4+$W$4)*1.1,0)</f>
        <v>5936</v>
      </c>
      <c r="K7" s="10" t="n">
        <v>52</v>
      </c>
      <c r="L7" s="11" t="n">
        <f aca="false">ROUNDDOWN((K7*$V$4+$W$4)*1.1,0)</f>
        <v>7300</v>
      </c>
      <c r="M7" s="10" t="n">
        <v>62</v>
      </c>
      <c r="N7" s="11" t="n">
        <f aca="false">ROUNDDOWN((M7*$V$4+$W$4)*1.1,0)</f>
        <v>8664</v>
      </c>
      <c r="O7" s="10" t="n">
        <v>72</v>
      </c>
      <c r="P7" s="11" t="n">
        <f aca="false">ROUNDDOWN((O7*$V$4+$W$4)*1.1,0)</f>
        <v>10028</v>
      </c>
      <c r="Q7" s="10" t="n">
        <v>82</v>
      </c>
      <c r="R7" s="11" t="n">
        <f aca="false">ROUNDDOWN((Q7*$V$4+$W$4)*1.1,0)</f>
        <v>11392</v>
      </c>
      <c r="S7" s="10" t="n">
        <v>92</v>
      </c>
      <c r="T7" s="11" t="n">
        <f aca="false">ROUNDDOWN((S7*$V$4+$W$4)*1.1,0)</f>
        <v>12756</v>
      </c>
    </row>
    <row r="8" customFormat="false" ht="26.25" hidden="false" customHeight="true" outlineLevel="0" collapsed="false">
      <c r="A8" s="10" t="n">
        <v>3</v>
      </c>
      <c r="B8" s="11" t="n">
        <f aca="false">ROUNDDOWN($U$4*1.1,0)</f>
        <v>1571</v>
      </c>
      <c r="C8" s="10" t="n">
        <v>13</v>
      </c>
      <c r="D8" s="11" t="n">
        <f aca="false">ROUNDDOWN((C8*$V$4+$W$4)*1.1,0)</f>
        <v>1981</v>
      </c>
      <c r="E8" s="10" t="n">
        <v>23</v>
      </c>
      <c r="F8" s="11" t="n">
        <f aca="false">ROUNDDOWN((E8*$V$4+$W$4)*1.1,0)</f>
        <v>3345</v>
      </c>
      <c r="G8" s="10" t="n">
        <v>33</v>
      </c>
      <c r="H8" s="11" t="n">
        <f aca="false">ROUNDDOWN((G8*$V$4+$W$4)*1.1,0)</f>
        <v>4709</v>
      </c>
      <c r="I8" s="10" t="n">
        <v>43</v>
      </c>
      <c r="J8" s="11" t="n">
        <f aca="false">ROUNDDOWN((I8*$V$4+$W$4)*1.1,0)</f>
        <v>6073</v>
      </c>
      <c r="K8" s="10" t="n">
        <v>53</v>
      </c>
      <c r="L8" s="11" t="n">
        <f aca="false">ROUNDDOWN((K8*$V$4+$W$4)*1.1,0)</f>
        <v>7437</v>
      </c>
      <c r="M8" s="10" t="n">
        <v>63</v>
      </c>
      <c r="N8" s="11" t="n">
        <f aca="false">ROUNDDOWN((M8*$V$4+$W$4)*1.1,0)</f>
        <v>8801</v>
      </c>
      <c r="O8" s="10" t="n">
        <v>73</v>
      </c>
      <c r="P8" s="11" t="n">
        <f aca="false">ROUNDDOWN((O8*$V$4+$W$4)*1.1,0)</f>
        <v>10165</v>
      </c>
      <c r="Q8" s="10" t="n">
        <v>83</v>
      </c>
      <c r="R8" s="11" t="n">
        <f aca="false">ROUNDDOWN((Q8*$V$4+$W$4)*1.1,0)</f>
        <v>11529</v>
      </c>
      <c r="S8" s="10" t="n">
        <v>93</v>
      </c>
      <c r="T8" s="11" t="n">
        <f aca="false">ROUNDDOWN((S8*$V$4+$W$4)*1.1,0)</f>
        <v>12893</v>
      </c>
    </row>
    <row r="9" customFormat="false" ht="26.25" hidden="false" customHeight="true" outlineLevel="0" collapsed="false">
      <c r="A9" s="10" t="n">
        <v>4</v>
      </c>
      <c r="B9" s="11" t="n">
        <f aca="false">ROUNDDOWN($U$4*1.1,0)</f>
        <v>1571</v>
      </c>
      <c r="C9" s="10" t="n">
        <v>14</v>
      </c>
      <c r="D9" s="11" t="n">
        <f aca="false">ROUNDDOWN((C9*$V$4+$W$4)*1.1,0)</f>
        <v>2117</v>
      </c>
      <c r="E9" s="10" t="n">
        <v>24</v>
      </c>
      <c r="F9" s="11" t="n">
        <f aca="false">ROUNDDOWN((E9*$V$4+$W$4)*1.1,0)</f>
        <v>3481</v>
      </c>
      <c r="G9" s="10" t="n">
        <v>34</v>
      </c>
      <c r="H9" s="11" t="n">
        <f aca="false">ROUNDDOWN((G9*$V$4+$W$4)*1.1,0)</f>
        <v>4845</v>
      </c>
      <c r="I9" s="10" t="n">
        <v>44</v>
      </c>
      <c r="J9" s="11" t="n">
        <f aca="false">ROUNDDOWN((I9*$V$4+$W$4)*1.1,0)</f>
        <v>6209</v>
      </c>
      <c r="K9" s="10" t="n">
        <v>54</v>
      </c>
      <c r="L9" s="11" t="n">
        <f aca="false">ROUNDDOWN((K9*$V$4+$W$4)*1.1,0)</f>
        <v>7573</v>
      </c>
      <c r="M9" s="10" t="n">
        <v>64</v>
      </c>
      <c r="N9" s="11" t="n">
        <f aca="false">ROUNDDOWN((M9*$V$4+$W$4)*1.1,0)</f>
        <v>8937</v>
      </c>
      <c r="O9" s="10" t="n">
        <v>74</v>
      </c>
      <c r="P9" s="11" t="n">
        <f aca="false">ROUNDDOWN((O9*$V$4+$W$4)*1.1,0)</f>
        <v>10301</v>
      </c>
      <c r="Q9" s="10" t="n">
        <v>84</v>
      </c>
      <c r="R9" s="11" t="n">
        <f aca="false">ROUNDDOWN((Q9*$V$4+$W$4)*1.1,0)</f>
        <v>11665</v>
      </c>
      <c r="S9" s="10" t="n">
        <v>94</v>
      </c>
      <c r="T9" s="11" t="n">
        <f aca="false">ROUNDDOWN((S9*$V$4+$W$4)*1.1,0)</f>
        <v>13029</v>
      </c>
    </row>
    <row r="10" customFormat="false" ht="26.25" hidden="false" customHeight="true" outlineLevel="0" collapsed="false">
      <c r="A10" s="10" t="n">
        <v>5</v>
      </c>
      <c r="B10" s="11" t="n">
        <f aca="false">ROUNDDOWN($U$4*1.1,0)</f>
        <v>1571</v>
      </c>
      <c r="C10" s="10" t="n">
        <v>15</v>
      </c>
      <c r="D10" s="11" t="n">
        <f aca="false">ROUNDDOWN((C10*$V$4+$W$4)*1.1,0)</f>
        <v>2253</v>
      </c>
      <c r="E10" s="10" t="n">
        <v>25</v>
      </c>
      <c r="F10" s="11" t="n">
        <f aca="false">ROUNDDOWN((E10*$V$4+$W$4)*1.1,0)</f>
        <v>3617</v>
      </c>
      <c r="G10" s="10" t="n">
        <v>35</v>
      </c>
      <c r="H10" s="11" t="n">
        <f aca="false">ROUNDDOWN((G10*$V$4+$W$4)*1.1,0)</f>
        <v>4981</v>
      </c>
      <c r="I10" s="10" t="n">
        <v>45</v>
      </c>
      <c r="J10" s="11" t="n">
        <f aca="false">ROUNDDOWN((I10*$V$4+$W$4)*1.1,0)</f>
        <v>6345</v>
      </c>
      <c r="K10" s="10" t="n">
        <v>55</v>
      </c>
      <c r="L10" s="11" t="n">
        <f aca="false">ROUNDDOWN((K10*$V$4+$W$4)*1.1,0)</f>
        <v>7709</v>
      </c>
      <c r="M10" s="10" t="n">
        <v>65</v>
      </c>
      <c r="N10" s="11" t="n">
        <f aca="false">ROUNDDOWN((M10*$V$4+$W$4)*1.1,0)</f>
        <v>9073</v>
      </c>
      <c r="O10" s="10" t="n">
        <v>75</v>
      </c>
      <c r="P10" s="11" t="n">
        <f aca="false">ROUNDDOWN((O10*$V$4+$W$4)*1.1,0)</f>
        <v>10437</v>
      </c>
      <c r="Q10" s="10" t="n">
        <v>85</v>
      </c>
      <c r="R10" s="11" t="n">
        <f aca="false">ROUNDDOWN((Q10*$V$4+$W$4)*1.1,0)</f>
        <v>11801</v>
      </c>
      <c r="S10" s="10" t="n">
        <v>95</v>
      </c>
      <c r="T10" s="11" t="n">
        <f aca="false">ROUNDDOWN((S10*$V$4+$W$4)*1.1,0)</f>
        <v>13165</v>
      </c>
    </row>
    <row r="11" customFormat="false" ht="26.25" hidden="false" customHeight="true" outlineLevel="0" collapsed="false">
      <c r="A11" s="10" t="n">
        <v>6</v>
      </c>
      <c r="B11" s="11" t="n">
        <f aca="false">ROUNDDOWN($U$4*1.1,0)</f>
        <v>1571</v>
      </c>
      <c r="C11" s="10" t="n">
        <v>16</v>
      </c>
      <c r="D11" s="11" t="n">
        <f aca="false">ROUNDDOWN((C11*$V$4+$W$4)*1.1,0)</f>
        <v>2390</v>
      </c>
      <c r="E11" s="10" t="n">
        <v>26</v>
      </c>
      <c r="F11" s="11" t="n">
        <f aca="false">ROUNDDOWN((E11*$V$4+$W$4)*1.1,0)</f>
        <v>3754</v>
      </c>
      <c r="G11" s="10" t="n">
        <v>36</v>
      </c>
      <c r="H11" s="11" t="n">
        <f aca="false">ROUNDDOWN((G11*$V$4+$W$4)*1.1,0)</f>
        <v>5118</v>
      </c>
      <c r="I11" s="10" t="n">
        <v>46</v>
      </c>
      <c r="J11" s="11" t="n">
        <f aca="false">ROUNDDOWN((I11*$V$4+$W$4)*1.1,0)</f>
        <v>6482</v>
      </c>
      <c r="K11" s="10" t="n">
        <v>56</v>
      </c>
      <c r="L11" s="11" t="n">
        <f aca="false">ROUNDDOWN((K11*$V$4+$W$4)*1.1,0)</f>
        <v>7846</v>
      </c>
      <c r="M11" s="10" t="n">
        <v>66</v>
      </c>
      <c r="N11" s="11" t="n">
        <f aca="false">ROUNDDOWN((M11*$V$4+$W$4)*1.1,0)</f>
        <v>9210</v>
      </c>
      <c r="O11" s="10" t="n">
        <v>76</v>
      </c>
      <c r="P11" s="11" t="n">
        <f aca="false">ROUNDDOWN((O11*$V$4+$W$4)*1.1,0)</f>
        <v>10574</v>
      </c>
      <c r="Q11" s="10" t="n">
        <v>86</v>
      </c>
      <c r="R11" s="11" t="n">
        <f aca="false">ROUNDDOWN((Q11*$V$4+$W$4)*1.1,0)</f>
        <v>11938</v>
      </c>
      <c r="S11" s="10" t="n">
        <v>96</v>
      </c>
      <c r="T11" s="11" t="n">
        <f aca="false">ROUNDDOWN((S11*$V$4+$W$4)*1.1,0)</f>
        <v>13302</v>
      </c>
    </row>
    <row r="12" customFormat="false" ht="26.25" hidden="false" customHeight="true" outlineLevel="0" collapsed="false">
      <c r="A12" s="10" t="n">
        <v>7</v>
      </c>
      <c r="B12" s="11" t="n">
        <f aca="false">ROUNDDOWN($U$4*1.1,0)</f>
        <v>1571</v>
      </c>
      <c r="C12" s="10" t="n">
        <v>17</v>
      </c>
      <c r="D12" s="11" t="n">
        <f aca="false">ROUNDDOWN((C12*$V$4+$W$4)*1.1,0)</f>
        <v>2526</v>
      </c>
      <c r="E12" s="10" t="n">
        <v>27</v>
      </c>
      <c r="F12" s="11" t="n">
        <f aca="false">ROUNDDOWN((E12*$V$4+$W$4)*1.1,0)</f>
        <v>3890</v>
      </c>
      <c r="G12" s="10" t="n">
        <v>37</v>
      </c>
      <c r="H12" s="11" t="n">
        <f aca="false">ROUNDDOWN((G12*$V$4+$W$4)*1.1,0)</f>
        <v>5254</v>
      </c>
      <c r="I12" s="10" t="n">
        <v>47</v>
      </c>
      <c r="J12" s="11" t="n">
        <f aca="false">ROUNDDOWN((I12*$V$4+$W$4)*1.1,0)</f>
        <v>6618</v>
      </c>
      <c r="K12" s="10" t="n">
        <v>57</v>
      </c>
      <c r="L12" s="11" t="n">
        <f aca="false">ROUNDDOWN((K12*$V$4+$W$4)*1.1,0)</f>
        <v>7982</v>
      </c>
      <c r="M12" s="10" t="n">
        <v>67</v>
      </c>
      <c r="N12" s="11" t="n">
        <f aca="false">ROUNDDOWN((M12*$V$4+$W$4)*1.1,0)</f>
        <v>9346</v>
      </c>
      <c r="O12" s="10" t="n">
        <v>77</v>
      </c>
      <c r="P12" s="11" t="n">
        <f aca="false">ROUNDDOWN((O12*$V$4+$W$4)*1.1,0)</f>
        <v>10710</v>
      </c>
      <c r="Q12" s="10" t="n">
        <v>87</v>
      </c>
      <c r="R12" s="11" t="n">
        <f aca="false">ROUNDDOWN((Q12*$V$4+$W$4)*1.1,0)</f>
        <v>12074</v>
      </c>
      <c r="S12" s="10" t="n">
        <v>97</v>
      </c>
      <c r="T12" s="11" t="n">
        <f aca="false">ROUNDDOWN((S12*$V$4+$W$4)*1.1,0)</f>
        <v>13438</v>
      </c>
    </row>
    <row r="13" customFormat="false" ht="26.25" hidden="false" customHeight="true" outlineLevel="0" collapsed="false">
      <c r="A13" s="10" t="n">
        <v>8</v>
      </c>
      <c r="B13" s="11" t="n">
        <f aca="false">ROUNDDOWN($U$4*1.1,0)</f>
        <v>1571</v>
      </c>
      <c r="C13" s="10" t="n">
        <v>18</v>
      </c>
      <c r="D13" s="11" t="n">
        <f aca="false">ROUNDDOWN((C13*$V$4+$W$4)*1.1,0)</f>
        <v>2663</v>
      </c>
      <c r="E13" s="10" t="n">
        <v>28</v>
      </c>
      <c r="F13" s="11" t="n">
        <f aca="false">ROUNDDOWN((E13*$V$4+$W$4)*1.1,0)</f>
        <v>4027</v>
      </c>
      <c r="G13" s="10" t="n">
        <v>38</v>
      </c>
      <c r="H13" s="11" t="n">
        <f aca="false">ROUNDDOWN((G13*$V$4+$W$4)*1.1,0)</f>
        <v>5391</v>
      </c>
      <c r="I13" s="10" t="n">
        <v>48</v>
      </c>
      <c r="J13" s="11" t="n">
        <f aca="false">ROUNDDOWN((I13*$V$4+$W$4)*1.1,0)</f>
        <v>6755</v>
      </c>
      <c r="K13" s="10" t="n">
        <v>58</v>
      </c>
      <c r="L13" s="11" t="n">
        <f aca="false">ROUNDDOWN((K13*$V$4+$W$4)*1.1,0)</f>
        <v>8119</v>
      </c>
      <c r="M13" s="10" t="n">
        <v>68</v>
      </c>
      <c r="N13" s="11" t="n">
        <f aca="false">ROUNDDOWN((M13*$V$4+$W$4)*1.1,0)</f>
        <v>9483</v>
      </c>
      <c r="O13" s="10" t="n">
        <v>78</v>
      </c>
      <c r="P13" s="11" t="n">
        <f aca="false">ROUNDDOWN((O13*$V$4+$W$4)*1.1,0)</f>
        <v>10847</v>
      </c>
      <c r="Q13" s="10" t="n">
        <v>88</v>
      </c>
      <c r="R13" s="11" t="n">
        <f aca="false">ROUNDDOWN((Q13*$V$4+$W$4)*1.1,0)</f>
        <v>12211</v>
      </c>
      <c r="S13" s="10" t="n">
        <v>98</v>
      </c>
      <c r="T13" s="11" t="n">
        <f aca="false">ROUNDDOWN((S13*$V$4+$W$4)*1.1,0)</f>
        <v>13575</v>
      </c>
    </row>
    <row r="14" customFormat="false" ht="26.25" hidden="false" customHeight="true" outlineLevel="0" collapsed="false">
      <c r="A14" s="10" t="n">
        <v>9</v>
      </c>
      <c r="B14" s="11" t="n">
        <f aca="false">ROUNDDOWN($U$4*1.1,0)</f>
        <v>1571</v>
      </c>
      <c r="C14" s="10" t="n">
        <v>19</v>
      </c>
      <c r="D14" s="11" t="n">
        <f aca="false">ROUNDDOWN((C14*$V$4+$W$4)*1.1,0)</f>
        <v>2799</v>
      </c>
      <c r="E14" s="10" t="n">
        <v>29</v>
      </c>
      <c r="F14" s="11" t="n">
        <f aca="false">ROUNDDOWN((E14*$V$4+$W$4)*1.1,0)</f>
        <v>4163</v>
      </c>
      <c r="G14" s="10" t="n">
        <v>39</v>
      </c>
      <c r="H14" s="11" t="n">
        <f aca="false">ROUNDDOWN((G14*$V$4+$W$4)*1.1,0)</f>
        <v>5527</v>
      </c>
      <c r="I14" s="10" t="n">
        <v>49</v>
      </c>
      <c r="J14" s="11" t="n">
        <f aca="false">ROUNDDOWN((I14*$V$4+$W$4)*1.1,0)</f>
        <v>6891</v>
      </c>
      <c r="K14" s="10" t="n">
        <v>59</v>
      </c>
      <c r="L14" s="11" t="n">
        <f aca="false">ROUNDDOWN((K14*$V$4+$W$4)*1.1,0)</f>
        <v>8255</v>
      </c>
      <c r="M14" s="10" t="n">
        <v>69</v>
      </c>
      <c r="N14" s="11" t="n">
        <f aca="false">ROUNDDOWN((M14*$V$4+$W$4)*1.1,0)</f>
        <v>9619</v>
      </c>
      <c r="O14" s="10" t="n">
        <v>79</v>
      </c>
      <c r="P14" s="11" t="n">
        <f aca="false">ROUNDDOWN((O14*$V$4+$W$4)*1.1,0)</f>
        <v>10983</v>
      </c>
      <c r="Q14" s="10" t="n">
        <v>89</v>
      </c>
      <c r="R14" s="11" t="n">
        <f aca="false">ROUNDDOWN((Q14*$V$4+$W$4)*1.1,0)</f>
        <v>12347</v>
      </c>
      <c r="S14" s="10" t="n">
        <v>99</v>
      </c>
      <c r="T14" s="11" t="n">
        <f aca="false">ROUNDDOWN((S14*$V$4+$W$4)*1.1,0)</f>
        <v>13711</v>
      </c>
    </row>
    <row r="15" customFormat="false" ht="26.25" hidden="false" customHeight="true" outlineLevel="0" collapsed="false">
      <c r="A15" s="10" t="n">
        <v>10</v>
      </c>
      <c r="B15" s="11" t="n">
        <f aca="false">ROUNDDOWN($U$4*1.1,0)</f>
        <v>1571</v>
      </c>
      <c r="C15" s="10" t="n">
        <v>20</v>
      </c>
      <c r="D15" s="11" t="n">
        <f aca="false">ROUNDDOWN((C15*$V$4+$W$4)*1.1,0)</f>
        <v>2935</v>
      </c>
      <c r="E15" s="10" t="n">
        <v>30</v>
      </c>
      <c r="F15" s="11" t="n">
        <f aca="false">ROUNDDOWN((E15*$V$4+$W$4)*1.1,0)</f>
        <v>4299</v>
      </c>
      <c r="G15" s="10" t="n">
        <v>40</v>
      </c>
      <c r="H15" s="11" t="n">
        <f aca="false">ROUNDDOWN((G15*$V$4+$W$4)*1.1,0)</f>
        <v>5663</v>
      </c>
      <c r="I15" s="10" t="n">
        <v>50</v>
      </c>
      <c r="J15" s="11" t="n">
        <f aca="false">ROUNDDOWN((I15*$V$4+$W$4)*1.1,0)</f>
        <v>7027</v>
      </c>
      <c r="K15" s="10" t="n">
        <v>60</v>
      </c>
      <c r="L15" s="11" t="n">
        <f aca="false">ROUNDDOWN((K15*$V$4+$W$4)*1.1,0)</f>
        <v>8391</v>
      </c>
      <c r="M15" s="10" t="n">
        <v>70</v>
      </c>
      <c r="N15" s="11" t="n">
        <f aca="false">ROUNDDOWN((M15*$V$4+$W$4)*1.1,0)</f>
        <v>9755</v>
      </c>
      <c r="O15" s="10" t="n">
        <v>80</v>
      </c>
      <c r="P15" s="11" t="n">
        <f aca="false">ROUNDDOWN((O15*$V$4+$W$4)*1.1,0)</f>
        <v>11119</v>
      </c>
      <c r="Q15" s="10" t="n">
        <v>90</v>
      </c>
      <c r="R15" s="11" t="n">
        <f aca="false">ROUNDDOWN((Q15*$V$4+$W$4)*1.1,0)</f>
        <v>12483</v>
      </c>
      <c r="S15" s="10" t="n">
        <v>100</v>
      </c>
      <c r="T15" s="11" t="n">
        <f aca="false">ROUNDDOWN((S15*$V$4+$W$4)*1.1,0)</f>
        <v>13847</v>
      </c>
    </row>
    <row r="16" customFormat="false" ht="26.25" hidden="false" customHeight="true" outlineLevel="0" collapsed="false">
      <c r="A16" s="0"/>
      <c r="C16" s="0"/>
      <c r="E16" s="0"/>
      <c r="G16" s="0"/>
      <c r="I16" s="0"/>
      <c r="K16" s="12" t="s">
        <v>11</v>
      </c>
      <c r="L16" s="12"/>
      <c r="M16" s="12"/>
      <c r="N16" s="12"/>
      <c r="O16" s="12"/>
      <c r="P16" s="12"/>
      <c r="Q16" s="12"/>
      <c r="R16" s="12"/>
      <c r="S16" s="12"/>
      <c r="T16" s="12"/>
    </row>
    <row r="17" customFormat="false" ht="26.25" hidden="false" customHeight="true" outlineLevel="0" collapsed="false">
      <c r="A17" s="4" t="s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 t="s">
        <v>3</v>
      </c>
      <c r="V17" s="5" t="s">
        <v>4</v>
      </c>
      <c r="W17" s="5" t="s">
        <v>5</v>
      </c>
    </row>
    <row r="18" customFormat="false" ht="26.25" hidden="false" customHeight="true" outlineLevel="0" collapsed="false">
      <c r="A18" s="6" t="s">
        <v>6</v>
      </c>
      <c r="B18" s="6"/>
      <c r="C18" s="6" t="s">
        <v>6</v>
      </c>
      <c r="D18" s="6"/>
      <c r="E18" s="6" t="s">
        <v>6</v>
      </c>
      <c r="F18" s="6"/>
      <c r="G18" s="6" t="s">
        <v>6</v>
      </c>
      <c r="H18" s="6"/>
      <c r="I18" s="6" t="s">
        <v>6</v>
      </c>
      <c r="J18" s="6"/>
      <c r="K18" s="6" t="s">
        <v>6</v>
      </c>
      <c r="L18" s="6"/>
      <c r="M18" s="6" t="s">
        <v>6</v>
      </c>
      <c r="N18" s="6"/>
      <c r="O18" s="6" t="s">
        <v>6</v>
      </c>
      <c r="P18" s="6"/>
      <c r="Q18" s="6" t="s">
        <v>6</v>
      </c>
      <c r="R18" s="6"/>
      <c r="S18" s="6" t="s">
        <v>6</v>
      </c>
      <c r="T18" s="6"/>
      <c r="U18" s="0" t="n">
        <v>1715</v>
      </c>
      <c r="V18" s="0" t="n">
        <v>143</v>
      </c>
      <c r="W18" s="0" t="n">
        <v>285</v>
      </c>
    </row>
    <row r="19" customFormat="false" ht="26.25" hidden="false" customHeight="true" outlineLevel="0" collapsed="false">
      <c r="A19" s="7" t="s">
        <v>7</v>
      </c>
      <c r="B19" s="8" t="s">
        <v>8</v>
      </c>
      <c r="C19" s="7" t="s">
        <v>7</v>
      </c>
      <c r="D19" s="8" t="s">
        <v>8</v>
      </c>
      <c r="E19" s="7" t="s">
        <v>7</v>
      </c>
      <c r="F19" s="8" t="s">
        <v>8</v>
      </c>
      <c r="G19" s="7" t="s">
        <v>7</v>
      </c>
      <c r="H19" s="8" t="s">
        <v>8</v>
      </c>
      <c r="I19" s="7" t="s">
        <v>7</v>
      </c>
      <c r="J19" s="8" t="s">
        <v>8</v>
      </c>
      <c r="K19" s="7" t="s">
        <v>7</v>
      </c>
      <c r="L19" s="8" t="s">
        <v>8</v>
      </c>
      <c r="M19" s="7" t="s">
        <v>7</v>
      </c>
      <c r="N19" s="8" t="s">
        <v>8</v>
      </c>
      <c r="O19" s="7" t="s">
        <v>7</v>
      </c>
      <c r="P19" s="8" t="s">
        <v>8</v>
      </c>
      <c r="Q19" s="7" t="s">
        <v>7</v>
      </c>
      <c r="R19" s="8" t="s">
        <v>8</v>
      </c>
      <c r="S19" s="7" t="s">
        <v>7</v>
      </c>
      <c r="T19" s="8" t="s">
        <v>8</v>
      </c>
    </row>
    <row r="20" customFormat="false" ht="26.25" hidden="false" customHeight="true" outlineLevel="0" collapsed="false">
      <c r="A20" s="10" t="s">
        <v>10</v>
      </c>
      <c r="B20" s="11" t="n">
        <f aca="false">ROUNDDOWN($U$18*1.1,0)</f>
        <v>1886</v>
      </c>
      <c r="C20" s="10" t="n">
        <v>11</v>
      </c>
      <c r="D20" s="11" t="n">
        <f aca="false">ROUNDDOWN((C20*$V$18+$W$18)*1.1,0)</f>
        <v>2043</v>
      </c>
      <c r="E20" s="10" t="n">
        <v>21</v>
      </c>
      <c r="F20" s="11" t="n">
        <f aca="false">ROUNDDOWN((E20*$V$18+$W$18)*1.1,0)</f>
        <v>3616</v>
      </c>
      <c r="G20" s="10" t="n">
        <v>31</v>
      </c>
      <c r="H20" s="11" t="n">
        <f aca="false">ROUNDDOWN((G20*$V$18+$W$18)*1.1,0)</f>
        <v>5189</v>
      </c>
      <c r="I20" s="10" t="n">
        <v>41</v>
      </c>
      <c r="J20" s="11" t="n">
        <f aca="false">ROUNDDOWN((I20*$V$18+$W$18)*1.1,0)</f>
        <v>6762</v>
      </c>
      <c r="K20" s="10" t="n">
        <v>51</v>
      </c>
      <c r="L20" s="11" t="n">
        <f aca="false">ROUNDDOWN((K20*$V$18+$W$18)*1.1,0)</f>
        <v>8335</v>
      </c>
      <c r="M20" s="10" t="n">
        <v>61</v>
      </c>
      <c r="N20" s="11" t="n">
        <f aca="false">ROUNDDOWN((M20*$V$18+$W$18)*1.1,0)</f>
        <v>9908</v>
      </c>
      <c r="O20" s="10" t="n">
        <v>71</v>
      </c>
      <c r="P20" s="11" t="n">
        <f aca="false">ROUNDDOWN((O20*$V$18+$W$18)*1.1,0)</f>
        <v>11481</v>
      </c>
      <c r="Q20" s="10" t="n">
        <v>81</v>
      </c>
      <c r="R20" s="11" t="n">
        <f aca="false">ROUNDDOWN((Q20*$V$18+$W$18)*1.1,0)</f>
        <v>13054</v>
      </c>
      <c r="S20" s="10" t="n">
        <v>91</v>
      </c>
      <c r="T20" s="11" t="n">
        <f aca="false">ROUNDDOWN((S20*$V$18+$W$18)*1.1,0)</f>
        <v>14627</v>
      </c>
    </row>
    <row r="21" customFormat="false" ht="26.25" hidden="false" customHeight="true" outlineLevel="0" collapsed="false">
      <c r="A21" s="10" t="n">
        <v>2</v>
      </c>
      <c r="B21" s="11" t="n">
        <f aca="false">ROUNDDOWN($U$18*1.1,0)</f>
        <v>1886</v>
      </c>
      <c r="C21" s="10" t="n">
        <v>12</v>
      </c>
      <c r="D21" s="11" t="n">
        <f aca="false">ROUNDDOWN((C21*$V$18+$W$18)*1.1,0)</f>
        <v>2201</v>
      </c>
      <c r="E21" s="10" t="n">
        <v>22</v>
      </c>
      <c r="F21" s="11" t="n">
        <f aca="false">ROUNDDOWN((E21*$V$18+$W$18)*1.1,0)</f>
        <v>3774</v>
      </c>
      <c r="G21" s="10" t="n">
        <v>32</v>
      </c>
      <c r="H21" s="11" t="n">
        <f aca="false">ROUNDDOWN((G21*$V$18+$W$18)*1.1,0)</f>
        <v>5347</v>
      </c>
      <c r="I21" s="10" t="n">
        <v>42</v>
      </c>
      <c r="J21" s="11" t="n">
        <f aca="false">ROUNDDOWN((I21*$V$18+$W$18)*1.1,0)</f>
        <v>6920</v>
      </c>
      <c r="K21" s="10" t="n">
        <v>52</v>
      </c>
      <c r="L21" s="11" t="n">
        <f aca="false">ROUNDDOWN((K21*$V$18+$W$18)*1.1,0)</f>
        <v>8493</v>
      </c>
      <c r="M21" s="10" t="n">
        <v>62</v>
      </c>
      <c r="N21" s="11" t="n">
        <f aca="false">ROUNDDOWN((M21*$V$18+$W$18)*1.1,0)</f>
        <v>10066</v>
      </c>
      <c r="O21" s="10" t="n">
        <v>72</v>
      </c>
      <c r="P21" s="11" t="n">
        <f aca="false">ROUNDDOWN((O21*$V$18+$W$18)*1.1,0)</f>
        <v>11639</v>
      </c>
      <c r="Q21" s="10" t="n">
        <v>82</v>
      </c>
      <c r="R21" s="11" t="n">
        <f aca="false">ROUNDDOWN((Q21*$V$18+$W$18)*1.1,0)</f>
        <v>13212</v>
      </c>
      <c r="S21" s="10" t="n">
        <v>92</v>
      </c>
      <c r="T21" s="11" t="n">
        <f aca="false">ROUNDDOWN((S21*$V$18+$W$18)*1.1,0)</f>
        <v>14785</v>
      </c>
    </row>
    <row r="22" customFormat="false" ht="26.25" hidden="false" customHeight="true" outlineLevel="0" collapsed="false">
      <c r="A22" s="10" t="n">
        <v>3</v>
      </c>
      <c r="B22" s="11" t="n">
        <f aca="false">ROUNDDOWN($U$18*1.1,0)</f>
        <v>1886</v>
      </c>
      <c r="C22" s="10" t="n">
        <v>13</v>
      </c>
      <c r="D22" s="11" t="n">
        <f aca="false">ROUNDDOWN((C22*$V$18+$W$18)*1.1,0)</f>
        <v>2358</v>
      </c>
      <c r="E22" s="10" t="n">
        <v>23</v>
      </c>
      <c r="F22" s="11" t="n">
        <f aca="false">ROUNDDOWN((E22*$V$18+$W$18)*1.1,0)</f>
        <v>3931</v>
      </c>
      <c r="G22" s="10" t="n">
        <v>33</v>
      </c>
      <c r="H22" s="11" t="n">
        <f aca="false">ROUNDDOWN((G22*$V$18+$W$18)*1.1,0)</f>
        <v>5504</v>
      </c>
      <c r="I22" s="10" t="n">
        <v>43</v>
      </c>
      <c r="J22" s="11" t="n">
        <f aca="false">ROUNDDOWN((I22*$V$18+$W$18)*1.1,0)</f>
        <v>7077</v>
      </c>
      <c r="K22" s="10" t="n">
        <v>53</v>
      </c>
      <c r="L22" s="11" t="n">
        <f aca="false">ROUNDDOWN((K22*$V$18+$W$18)*1.1,0)</f>
        <v>8650</v>
      </c>
      <c r="M22" s="10" t="n">
        <v>63</v>
      </c>
      <c r="N22" s="11" t="n">
        <f aca="false">ROUNDDOWN((M22*$V$18+$W$18)*1.1,0)</f>
        <v>10223</v>
      </c>
      <c r="O22" s="10" t="n">
        <v>73</v>
      </c>
      <c r="P22" s="11" t="n">
        <f aca="false">ROUNDDOWN((O22*$V$18+$W$18)*1.1,0)</f>
        <v>11796</v>
      </c>
      <c r="Q22" s="10" t="n">
        <v>83</v>
      </c>
      <c r="R22" s="11" t="n">
        <f aca="false">ROUNDDOWN((Q22*$V$18+$W$18)*1.1,0)</f>
        <v>13369</v>
      </c>
      <c r="S22" s="10" t="n">
        <v>93</v>
      </c>
      <c r="T22" s="11" t="n">
        <f aca="false">ROUNDDOWN((S22*$V$18+$W$18)*1.1,0)</f>
        <v>14942</v>
      </c>
    </row>
    <row r="23" customFormat="false" ht="26.25" hidden="false" customHeight="true" outlineLevel="0" collapsed="false">
      <c r="A23" s="10" t="n">
        <v>4</v>
      </c>
      <c r="B23" s="11" t="n">
        <f aca="false">ROUNDDOWN($U$18*1.1,0)</f>
        <v>1886</v>
      </c>
      <c r="C23" s="10" t="n">
        <v>14</v>
      </c>
      <c r="D23" s="11" t="n">
        <f aca="false">ROUNDDOWN((C23*$V$18+$W$18)*1.1,0)</f>
        <v>2515</v>
      </c>
      <c r="E23" s="10" t="n">
        <v>24</v>
      </c>
      <c r="F23" s="11" t="n">
        <f aca="false">ROUNDDOWN((E23*$V$18+$W$18)*1.1,0)</f>
        <v>4088</v>
      </c>
      <c r="G23" s="10" t="n">
        <v>34</v>
      </c>
      <c r="H23" s="11" t="n">
        <f aca="false">ROUNDDOWN((G23*$V$18+$W$18)*1.1,0)</f>
        <v>5661</v>
      </c>
      <c r="I23" s="10" t="n">
        <v>44</v>
      </c>
      <c r="J23" s="11" t="n">
        <f aca="false">ROUNDDOWN((I23*$V$18+$W$18)*1.1,0)</f>
        <v>7234</v>
      </c>
      <c r="K23" s="10" t="n">
        <v>54</v>
      </c>
      <c r="L23" s="11" t="n">
        <f aca="false">ROUNDDOWN((K23*$V$18+$W$18)*1.1,0)</f>
        <v>8807</v>
      </c>
      <c r="M23" s="10" t="n">
        <v>64</v>
      </c>
      <c r="N23" s="11" t="n">
        <f aca="false">ROUNDDOWN((M23*$V$18+$W$18)*1.1,0)</f>
        <v>10380</v>
      </c>
      <c r="O23" s="10" t="n">
        <v>74</v>
      </c>
      <c r="P23" s="11" t="n">
        <f aca="false">ROUNDDOWN((O23*$V$18+$W$18)*1.1,0)</f>
        <v>11953</v>
      </c>
      <c r="Q23" s="10" t="n">
        <v>84</v>
      </c>
      <c r="R23" s="11" t="n">
        <f aca="false">ROUNDDOWN((Q23*$V$18+$W$18)*1.1,0)</f>
        <v>13526</v>
      </c>
      <c r="S23" s="10" t="n">
        <v>94</v>
      </c>
      <c r="T23" s="11" t="n">
        <f aca="false">ROUNDDOWN((S23*$V$18+$W$18)*1.1,0)</f>
        <v>15099</v>
      </c>
    </row>
    <row r="24" customFormat="false" ht="26.25" hidden="false" customHeight="true" outlineLevel="0" collapsed="false">
      <c r="A24" s="10" t="n">
        <v>5</v>
      </c>
      <c r="B24" s="11" t="n">
        <f aca="false">ROUNDDOWN($U$18*1.1,0)</f>
        <v>1886</v>
      </c>
      <c r="C24" s="10" t="n">
        <v>15</v>
      </c>
      <c r="D24" s="11" t="n">
        <f aca="false">ROUNDDOWN((C24*$V$18+$W$18)*1.1,0)</f>
        <v>2673</v>
      </c>
      <c r="E24" s="10" t="n">
        <v>25</v>
      </c>
      <c r="F24" s="11" t="n">
        <f aca="false">ROUNDDOWN((E24*$V$18+$W$18)*1.1,0)</f>
        <v>4246</v>
      </c>
      <c r="G24" s="10" t="n">
        <v>35</v>
      </c>
      <c r="H24" s="11" t="n">
        <f aca="false">ROUNDDOWN((G24*$V$18+$W$18)*1.1,0)</f>
        <v>5819</v>
      </c>
      <c r="I24" s="10" t="n">
        <v>45</v>
      </c>
      <c r="J24" s="11" t="n">
        <f aca="false">ROUNDDOWN((I24*$V$18+$W$18)*1.1,0)</f>
        <v>7392</v>
      </c>
      <c r="K24" s="10" t="n">
        <v>55</v>
      </c>
      <c r="L24" s="11" t="n">
        <f aca="false">ROUNDDOWN((K24*$V$18+$W$18)*1.1,0)</f>
        <v>8965</v>
      </c>
      <c r="M24" s="10" t="n">
        <v>65</v>
      </c>
      <c r="N24" s="11" t="n">
        <f aca="false">ROUNDDOWN((M24*$V$18+$W$18)*1.1,0)</f>
        <v>10538</v>
      </c>
      <c r="O24" s="10" t="n">
        <v>75</v>
      </c>
      <c r="P24" s="11" t="n">
        <f aca="false">ROUNDDOWN((O24*$V$18+$W$18)*1.1,0)</f>
        <v>12111</v>
      </c>
      <c r="Q24" s="10" t="n">
        <v>85</v>
      </c>
      <c r="R24" s="11" t="n">
        <f aca="false">ROUNDDOWN((Q24*$V$18+$W$18)*1.1,0)</f>
        <v>13684</v>
      </c>
      <c r="S24" s="10" t="n">
        <v>95</v>
      </c>
      <c r="T24" s="11" t="n">
        <f aca="false">ROUNDDOWN((S24*$V$18+$W$18)*1.1,0)</f>
        <v>15257</v>
      </c>
    </row>
    <row r="25" customFormat="false" ht="26.25" hidden="false" customHeight="true" outlineLevel="0" collapsed="false">
      <c r="A25" s="10" t="n">
        <v>6</v>
      </c>
      <c r="B25" s="11" t="n">
        <f aca="false">ROUNDDOWN($U$18*1.1,0)</f>
        <v>1886</v>
      </c>
      <c r="C25" s="10" t="n">
        <v>16</v>
      </c>
      <c r="D25" s="11" t="n">
        <f aca="false">ROUNDDOWN((C25*$V$18+$W$18)*1.1,0)</f>
        <v>2830</v>
      </c>
      <c r="E25" s="10" t="n">
        <v>26</v>
      </c>
      <c r="F25" s="11" t="n">
        <f aca="false">ROUNDDOWN((E25*$V$18+$W$18)*1.1,0)</f>
        <v>4403</v>
      </c>
      <c r="G25" s="10" t="n">
        <v>36</v>
      </c>
      <c r="H25" s="11" t="n">
        <f aca="false">ROUNDDOWN((G25*$V$18+$W$18)*1.1,0)</f>
        <v>5976</v>
      </c>
      <c r="I25" s="10" t="n">
        <v>46</v>
      </c>
      <c r="J25" s="11" t="n">
        <f aca="false">ROUNDDOWN((I25*$V$18+$W$18)*1.1,0)</f>
        <v>7549</v>
      </c>
      <c r="K25" s="10" t="n">
        <v>56</v>
      </c>
      <c r="L25" s="11" t="n">
        <f aca="false">ROUNDDOWN((K25*$V$18+$W$18)*1.1,0)</f>
        <v>9122</v>
      </c>
      <c r="M25" s="10" t="n">
        <v>66</v>
      </c>
      <c r="N25" s="11" t="n">
        <f aca="false">ROUNDDOWN((M25*$V$18+$W$18)*1.1,0)</f>
        <v>10695</v>
      </c>
      <c r="O25" s="10" t="n">
        <v>76</v>
      </c>
      <c r="P25" s="11" t="n">
        <f aca="false">ROUNDDOWN((O25*$V$18+$W$18)*1.1,0)</f>
        <v>12268</v>
      </c>
      <c r="Q25" s="10" t="n">
        <v>86</v>
      </c>
      <c r="R25" s="11" t="n">
        <f aca="false">ROUNDDOWN((Q25*$V$18+$W$18)*1.1,0)</f>
        <v>13841</v>
      </c>
      <c r="S25" s="10" t="n">
        <v>96</v>
      </c>
      <c r="T25" s="11" t="n">
        <f aca="false">ROUNDDOWN((S25*$V$18+$W$18)*1.1,0)</f>
        <v>15414</v>
      </c>
    </row>
    <row r="26" customFormat="false" ht="26.25" hidden="false" customHeight="true" outlineLevel="0" collapsed="false">
      <c r="A26" s="10" t="n">
        <v>7</v>
      </c>
      <c r="B26" s="11" t="n">
        <f aca="false">ROUNDDOWN($U$18*1.1,0)</f>
        <v>1886</v>
      </c>
      <c r="C26" s="10" t="n">
        <v>17</v>
      </c>
      <c r="D26" s="11" t="n">
        <f aca="false">ROUNDDOWN((C26*$V$18+$W$18)*1.1,0)</f>
        <v>2987</v>
      </c>
      <c r="E26" s="10" t="n">
        <v>27</v>
      </c>
      <c r="F26" s="11" t="n">
        <f aca="false">ROUNDDOWN((E26*$V$18+$W$18)*1.1,0)</f>
        <v>4560</v>
      </c>
      <c r="G26" s="10" t="n">
        <v>37</v>
      </c>
      <c r="H26" s="11" t="n">
        <f aca="false">ROUNDDOWN((G26*$V$18+$W$18)*1.1,0)</f>
        <v>6133</v>
      </c>
      <c r="I26" s="10" t="n">
        <v>47</v>
      </c>
      <c r="J26" s="11" t="n">
        <f aca="false">ROUNDDOWN((I26*$V$18+$W$18)*1.1,0)</f>
        <v>7706</v>
      </c>
      <c r="K26" s="10" t="n">
        <v>57</v>
      </c>
      <c r="L26" s="11" t="n">
        <f aca="false">ROUNDDOWN((K26*$V$18+$W$18)*1.1,0)</f>
        <v>9279</v>
      </c>
      <c r="M26" s="10" t="n">
        <v>67</v>
      </c>
      <c r="N26" s="11" t="n">
        <f aca="false">ROUNDDOWN((M26*$V$18+$W$18)*1.1,0)</f>
        <v>10852</v>
      </c>
      <c r="O26" s="10" t="n">
        <v>77</v>
      </c>
      <c r="P26" s="11" t="n">
        <f aca="false">ROUNDDOWN((O26*$V$18+$W$18)*1.1,0)</f>
        <v>12425</v>
      </c>
      <c r="Q26" s="10" t="n">
        <v>87</v>
      </c>
      <c r="R26" s="11" t="n">
        <f aca="false">ROUNDDOWN((Q26*$V$18+$W$18)*1.1,0)</f>
        <v>13998</v>
      </c>
      <c r="S26" s="10" t="n">
        <v>97</v>
      </c>
      <c r="T26" s="11" t="n">
        <f aca="false">ROUNDDOWN((S26*$V$18+$W$18)*1.1,0)</f>
        <v>15571</v>
      </c>
    </row>
    <row r="27" customFormat="false" ht="26.25" hidden="false" customHeight="true" outlineLevel="0" collapsed="false">
      <c r="A27" s="10" t="n">
        <v>8</v>
      </c>
      <c r="B27" s="11" t="n">
        <f aca="false">ROUNDDOWN($U$18*1.1,0)</f>
        <v>1886</v>
      </c>
      <c r="C27" s="10" t="n">
        <v>18</v>
      </c>
      <c r="D27" s="11" t="n">
        <f aca="false">ROUNDDOWN((C27*$V$18+$W$18)*1.1,0)</f>
        <v>3144</v>
      </c>
      <c r="E27" s="10" t="n">
        <v>28</v>
      </c>
      <c r="F27" s="11" t="n">
        <f aca="false">ROUNDDOWN((E27*$V$18+$W$18)*1.1,0)</f>
        <v>4717</v>
      </c>
      <c r="G27" s="10" t="n">
        <v>38</v>
      </c>
      <c r="H27" s="11" t="n">
        <f aca="false">ROUNDDOWN((G27*$V$18+$W$18)*1.1,0)</f>
        <v>6290</v>
      </c>
      <c r="I27" s="10" t="n">
        <v>48</v>
      </c>
      <c r="J27" s="11" t="n">
        <f aca="false">ROUNDDOWN((I27*$V$18+$W$18)*1.1,0)</f>
        <v>7863</v>
      </c>
      <c r="K27" s="10" t="n">
        <v>58</v>
      </c>
      <c r="L27" s="11" t="n">
        <f aca="false">ROUNDDOWN((K27*$V$18+$W$18)*1.1,0)</f>
        <v>9436</v>
      </c>
      <c r="M27" s="10" t="n">
        <v>68</v>
      </c>
      <c r="N27" s="11" t="n">
        <f aca="false">ROUNDDOWN((M27*$V$18+$W$18)*1.1,0)</f>
        <v>11009</v>
      </c>
      <c r="O27" s="10" t="n">
        <v>78</v>
      </c>
      <c r="P27" s="11" t="n">
        <f aca="false">ROUNDDOWN((O27*$V$18+$W$18)*1.1,0)</f>
        <v>12582</v>
      </c>
      <c r="Q27" s="10" t="n">
        <v>88</v>
      </c>
      <c r="R27" s="11" t="n">
        <f aca="false">ROUNDDOWN((Q27*$V$18+$W$18)*1.1,0)</f>
        <v>14155</v>
      </c>
      <c r="S27" s="10" t="n">
        <v>98</v>
      </c>
      <c r="T27" s="11" t="n">
        <f aca="false">ROUNDDOWN((S27*$V$18+$W$18)*1.1,0)</f>
        <v>15728</v>
      </c>
    </row>
    <row r="28" customFormat="false" ht="26.25" hidden="false" customHeight="true" outlineLevel="0" collapsed="false">
      <c r="A28" s="10" t="n">
        <v>9</v>
      </c>
      <c r="B28" s="11" t="n">
        <f aca="false">ROUNDDOWN($U$18*1.1,0)</f>
        <v>1886</v>
      </c>
      <c r="C28" s="10" t="n">
        <v>19</v>
      </c>
      <c r="D28" s="11" t="n">
        <f aca="false">ROUNDDOWN((C28*$V$18+$W$18)*1.1,0)</f>
        <v>3302</v>
      </c>
      <c r="E28" s="10" t="n">
        <v>29</v>
      </c>
      <c r="F28" s="11" t="n">
        <f aca="false">ROUNDDOWN((E28*$V$18+$W$18)*1.1,0)</f>
        <v>4875</v>
      </c>
      <c r="G28" s="10" t="n">
        <v>39</v>
      </c>
      <c r="H28" s="11" t="n">
        <f aca="false">ROUNDDOWN((G28*$V$18+$W$18)*1.1,0)</f>
        <v>6448</v>
      </c>
      <c r="I28" s="10" t="n">
        <v>49</v>
      </c>
      <c r="J28" s="11" t="n">
        <f aca="false">ROUNDDOWN((I28*$V$18+$W$18)*1.1,0)</f>
        <v>8021</v>
      </c>
      <c r="K28" s="10" t="n">
        <v>59</v>
      </c>
      <c r="L28" s="11" t="n">
        <f aca="false">ROUNDDOWN((K28*$V$18+$W$18)*1.1,0)</f>
        <v>9594</v>
      </c>
      <c r="M28" s="10" t="n">
        <v>69</v>
      </c>
      <c r="N28" s="11" t="n">
        <f aca="false">ROUNDDOWN((M28*$V$18+$W$18)*1.1,0)</f>
        <v>11167</v>
      </c>
      <c r="O28" s="10" t="n">
        <v>79</v>
      </c>
      <c r="P28" s="11" t="n">
        <f aca="false">ROUNDDOWN((O28*$V$18+$W$18)*1.1,0)</f>
        <v>12740</v>
      </c>
      <c r="Q28" s="10" t="n">
        <v>89</v>
      </c>
      <c r="R28" s="11" t="n">
        <f aca="false">ROUNDDOWN((Q28*$V$18+$W$18)*1.1,0)</f>
        <v>14313</v>
      </c>
      <c r="S28" s="10" t="n">
        <v>99</v>
      </c>
      <c r="T28" s="11" t="n">
        <f aca="false">ROUNDDOWN((S28*$V$18+$W$18)*1.1,0)</f>
        <v>15886</v>
      </c>
    </row>
    <row r="29" customFormat="false" ht="26.25" hidden="false" customHeight="true" outlineLevel="0" collapsed="false">
      <c r="A29" s="10" t="n">
        <v>10</v>
      </c>
      <c r="B29" s="11" t="n">
        <f aca="false">ROUNDDOWN($U$18*1.1,0)</f>
        <v>1886</v>
      </c>
      <c r="C29" s="10" t="n">
        <v>20</v>
      </c>
      <c r="D29" s="11" t="n">
        <f aca="false">ROUNDDOWN((C29*$V$18+$W$18)*1.1,0)</f>
        <v>3459</v>
      </c>
      <c r="E29" s="10" t="n">
        <v>30</v>
      </c>
      <c r="F29" s="11" t="n">
        <f aca="false">ROUNDDOWN((E29*$V$18+$W$18)*1.1,0)</f>
        <v>5032</v>
      </c>
      <c r="G29" s="10" t="n">
        <v>40</v>
      </c>
      <c r="H29" s="11" t="n">
        <f aca="false">ROUNDDOWN((G29*$V$18+$W$18)*1.1,0)</f>
        <v>6605</v>
      </c>
      <c r="I29" s="10" t="n">
        <v>50</v>
      </c>
      <c r="J29" s="11" t="n">
        <f aca="false">ROUNDDOWN((I29*$V$18+$W$18)*1.1,0)</f>
        <v>8178</v>
      </c>
      <c r="K29" s="10" t="n">
        <v>60</v>
      </c>
      <c r="L29" s="11" t="n">
        <f aca="false">ROUNDDOWN((K29*$V$18+$W$18)*1.1,0)</f>
        <v>9751</v>
      </c>
      <c r="M29" s="10" t="n">
        <v>70</v>
      </c>
      <c r="N29" s="11" t="n">
        <f aca="false">ROUNDDOWN((M29*$V$18+$W$18)*1.1,0)</f>
        <v>11324</v>
      </c>
      <c r="O29" s="10" t="n">
        <v>80</v>
      </c>
      <c r="P29" s="11" t="n">
        <f aca="false">ROUNDDOWN((O29*$V$18+$W$18)*1.1,0)</f>
        <v>12897</v>
      </c>
      <c r="Q29" s="10" t="n">
        <v>90</v>
      </c>
      <c r="R29" s="11" t="n">
        <f aca="false">ROUNDDOWN((Q29*$V$18+$W$18)*1.1,0)</f>
        <v>14470</v>
      </c>
      <c r="S29" s="10" t="n">
        <v>100</v>
      </c>
      <c r="T29" s="11" t="n">
        <f aca="false">ROUNDDOWN((S29*$V$18+$W$18)*1.1,0)</f>
        <v>16043</v>
      </c>
    </row>
    <row r="30" customFormat="false" ht="27.75" hidden="false" customHeight="true" outlineLevel="0" collapsed="false">
      <c r="A30" s="13"/>
      <c r="B30" s="14"/>
      <c r="C30" s="13"/>
      <c r="D30" s="14"/>
      <c r="E30" s="13"/>
      <c r="F30" s="14"/>
      <c r="G30" s="13"/>
      <c r="H30" s="14"/>
      <c r="I30" s="13"/>
      <c r="J30" s="14"/>
      <c r="K30" s="12" t="s">
        <v>13</v>
      </c>
      <c r="L30" s="12"/>
      <c r="M30" s="12"/>
      <c r="N30" s="12"/>
      <c r="O30" s="12"/>
      <c r="P30" s="12"/>
      <c r="Q30" s="12"/>
      <c r="R30" s="12"/>
      <c r="S30" s="12"/>
      <c r="T30" s="12"/>
    </row>
    <row r="31" customFormat="false" ht="22.5" hidden="false" customHeight="true" outlineLevel="0" collapsed="false">
      <c r="A31" s="2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customFormat="false" ht="27.75" hidden="false" customHeight="true" outlineLevel="0" collapsed="false">
      <c r="A32" s="3" t="s">
        <v>14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customFormat="false" ht="26.25" hidden="false" customHeight="true" outlineLevel="0" collapsed="false">
      <c r="A33" s="4" t="s">
        <v>15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5" t="s">
        <v>3</v>
      </c>
      <c r="V33" s="5" t="s">
        <v>4</v>
      </c>
      <c r="W33" s="5" t="s">
        <v>5</v>
      </c>
    </row>
    <row r="34" customFormat="false" ht="26.25" hidden="false" customHeight="true" outlineLevel="0" collapsed="false">
      <c r="A34" s="6" t="s">
        <v>6</v>
      </c>
      <c r="B34" s="6"/>
      <c r="C34" s="6" t="s">
        <v>6</v>
      </c>
      <c r="D34" s="6"/>
      <c r="E34" s="6" t="s">
        <v>6</v>
      </c>
      <c r="F34" s="6"/>
      <c r="G34" s="6" t="s">
        <v>6</v>
      </c>
      <c r="H34" s="6"/>
      <c r="I34" s="6" t="s">
        <v>6</v>
      </c>
      <c r="J34" s="6"/>
      <c r="K34" s="6" t="s">
        <v>6</v>
      </c>
      <c r="L34" s="6"/>
      <c r="M34" s="6" t="s">
        <v>6</v>
      </c>
      <c r="N34" s="6"/>
      <c r="O34" s="6" t="s">
        <v>6</v>
      </c>
      <c r="P34" s="6"/>
      <c r="Q34" s="6" t="s">
        <v>6</v>
      </c>
      <c r="R34" s="6"/>
      <c r="S34" s="6" t="s">
        <v>6</v>
      </c>
      <c r="T34" s="6"/>
      <c r="U34" s="0" t="n">
        <v>1067</v>
      </c>
      <c r="V34" s="0" t="n">
        <v>110</v>
      </c>
      <c r="W34" s="0" t="n">
        <v>33</v>
      </c>
    </row>
    <row r="35" customFormat="false" ht="26.25" hidden="false" customHeight="true" outlineLevel="0" collapsed="false">
      <c r="A35" s="7" t="s">
        <v>7</v>
      </c>
      <c r="B35" s="8" t="s">
        <v>8</v>
      </c>
      <c r="C35" s="7" t="s">
        <v>7</v>
      </c>
      <c r="D35" s="8" t="s">
        <v>8</v>
      </c>
      <c r="E35" s="7" t="s">
        <v>7</v>
      </c>
      <c r="F35" s="8" t="s">
        <v>8</v>
      </c>
      <c r="G35" s="7" t="s">
        <v>7</v>
      </c>
      <c r="H35" s="8" t="s">
        <v>8</v>
      </c>
      <c r="I35" s="7" t="s">
        <v>7</v>
      </c>
      <c r="J35" s="8" t="s">
        <v>8</v>
      </c>
      <c r="K35" s="7" t="s">
        <v>7</v>
      </c>
      <c r="L35" s="8" t="s">
        <v>8</v>
      </c>
      <c r="M35" s="7" t="s">
        <v>7</v>
      </c>
      <c r="N35" s="8" t="s">
        <v>8</v>
      </c>
      <c r="O35" s="7" t="s">
        <v>7</v>
      </c>
      <c r="P35" s="8" t="s">
        <v>8</v>
      </c>
      <c r="Q35" s="7" t="s">
        <v>7</v>
      </c>
      <c r="R35" s="8" t="s">
        <v>8</v>
      </c>
      <c r="S35" s="7" t="s">
        <v>7</v>
      </c>
      <c r="T35" s="8" t="s">
        <v>8</v>
      </c>
    </row>
    <row r="36" customFormat="false" ht="26.25" hidden="false" customHeight="true" outlineLevel="0" collapsed="false">
      <c r="A36" s="10" t="s">
        <v>10</v>
      </c>
      <c r="B36" s="11" t="n">
        <f aca="false">ROUNDDOWN($U$34*1.1,0)</f>
        <v>1173</v>
      </c>
      <c r="C36" s="10" t="n">
        <v>11</v>
      </c>
      <c r="D36" s="11" t="n">
        <f aca="false">ROUNDDOWN((C36*$V$34-$W$34)*1.1,0)</f>
        <v>1294</v>
      </c>
      <c r="E36" s="10" t="n">
        <v>21</v>
      </c>
      <c r="F36" s="11" t="n">
        <f aca="false">ROUNDDOWN((E36*$V$34-$W$34)*1.1,0)</f>
        <v>2504</v>
      </c>
      <c r="G36" s="10" t="n">
        <v>31</v>
      </c>
      <c r="H36" s="11" t="n">
        <f aca="false">ROUNDDOWN((G36*$V$34-$W$34)*1.1,0)</f>
        <v>3714</v>
      </c>
      <c r="I36" s="10" t="n">
        <v>41</v>
      </c>
      <c r="J36" s="11" t="n">
        <f aca="false">ROUNDDOWN((I36*$V$34-$W$34)*1.1,0)</f>
        <v>4924</v>
      </c>
      <c r="K36" s="10" t="n">
        <v>51</v>
      </c>
      <c r="L36" s="11" t="n">
        <f aca="false">ROUNDDOWN((K36*$V$34-$W$34)*1.1,0)</f>
        <v>6134</v>
      </c>
      <c r="M36" s="10" t="n">
        <v>61</v>
      </c>
      <c r="N36" s="11" t="n">
        <f aca="false">ROUNDDOWN((M36*$V$34-$W$34)*1.1,0)</f>
        <v>7344</v>
      </c>
      <c r="O36" s="10" t="n">
        <v>71</v>
      </c>
      <c r="P36" s="11" t="n">
        <f aca="false">ROUNDDOWN((O36*$V$34-$W$34)*1.1,0)</f>
        <v>8554</v>
      </c>
      <c r="Q36" s="10" t="n">
        <v>81</v>
      </c>
      <c r="R36" s="11" t="n">
        <f aca="false">ROUNDDOWN((Q36*$V$34-$W$34)*1.1,0)</f>
        <v>9764</v>
      </c>
      <c r="S36" s="10" t="n">
        <v>91</v>
      </c>
      <c r="T36" s="11" t="n">
        <f aca="false">ROUNDDOWN((S36*$V$34-$W$34)*1.1,0)</f>
        <v>10974</v>
      </c>
    </row>
    <row r="37" customFormat="false" ht="26.25" hidden="false" customHeight="true" outlineLevel="0" collapsed="false">
      <c r="A37" s="10" t="n">
        <v>2</v>
      </c>
      <c r="B37" s="11" t="n">
        <f aca="false">ROUNDDOWN($U$34*1.1,0)</f>
        <v>1173</v>
      </c>
      <c r="C37" s="10" t="n">
        <v>12</v>
      </c>
      <c r="D37" s="11" t="n">
        <f aca="false">ROUNDDOWN((C37*$V$34-$W$34)*1.1,0)</f>
        <v>1415</v>
      </c>
      <c r="E37" s="10" t="n">
        <v>22</v>
      </c>
      <c r="F37" s="11" t="n">
        <f aca="false">ROUNDDOWN((E37*$V$34-$W$34)*1.1,0)</f>
        <v>2625</v>
      </c>
      <c r="G37" s="10" t="n">
        <v>32</v>
      </c>
      <c r="H37" s="11" t="n">
        <f aca="false">ROUNDDOWN((G37*$V$34-$W$34)*1.1,0)</f>
        <v>3835</v>
      </c>
      <c r="I37" s="10" t="n">
        <v>42</v>
      </c>
      <c r="J37" s="11" t="n">
        <f aca="false">ROUNDDOWN((I37*$V$34-$W$34)*1.1,0)</f>
        <v>5045</v>
      </c>
      <c r="K37" s="10" t="n">
        <v>52</v>
      </c>
      <c r="L37" s="11" t="n">
        <f aca="false">ROUNDDOWN((K37*$V$34-$W$34)*1.1,0)</f>
        <v>6255</v>
      </c>
      <c r="M37" s="10" t="n">
        <v>62</v>
      </c>
      <c r="N37" s="11" t="n">
        <f aca="false">ROUNDDOWN((M37*$V$34-$W$34)*1.1,0)</f>
        <v>7465</v>
      </c>
      <c r="O37" s="10" t="n">
        <v>72</v>
      </c>
      <c r="P37" s="11" t="n">
        <f aca="false">ROUNDDOWN((O37*$V$34-$W$34)*1.1,0)</f>
        <v>8675</v>
      </c>
      <c r="Q37" s="10" t="n">
        <v>82</v>
      </c>
      <c r="R37" s="11" t="n">
        <f aca="false">ROUNDDOWN((Q37*$V$34-$W$34)*1.1,0)</f>
        <v>9885</v>
      </c>
      <c r="S37" s="10" t="n">
        <v>92</v>
      </c>
      <c r="T37" s="11" t="n">
        <f aca="false">ROUNDDOWN((S37*$V$34-$W$34)*1.1,0)</f>
        <v>11095</v>
      </c>
    </row>
    <row r="38" customFormat="false" ht="26.25" hidden="false" customHeight="true" outlineLevel="0" collapsed="false">
      <c r="A38" s="10" t="n">
        <v>3</v>
      </c>
      <c r="B38" s="11" t="n">
        <f aca="false">ROUNDDOWN($U$34*1.1,0)</f>
        <v>1173</v>
      </c>
      <c r="C38" s="10" t="n">
        <v>13</v>
      </c>
      <c r="D38" s="11" t="n">
        <f aca="false">ROUNDDOWN((C38*$V$34-$W$34)*1.1,0)</f>
        <v>1536</v>
      </c>
      <c r="E38" s="10" t="n">
        <v>23</v>
      </c>
      <c r="F38" s="11" t="n">
        <f aca="false">ROUNDDOWN((E38*$V$34-$W$34)*1.1,0)</f>
        <v>2746</v>
      </c>
      <c r="G38" s="10" t="n">
        <v>33</v>
      </c>
      <c r="H38" s="11" t="n">
        <f aca="false">ROUNDDOWN((G38*$V$34-$W$34)*1.1,0)</f>
        <v>3956</v>
      </c>
      <c r="I38" s="10" t="n">
        <v>43</v>
      </c>
      <c r="J38" s="11" t="n">
        <f aca="false">ROUNDDOWN((I38*$V$34-$W$34)*1.1,0)</f>
        <v>5166</v>
      </c>
      <c r="K38" s="10" t="n">
        <v>53</v>
      </c>
      <c r="L38" s="11" t="n">
        <f aca="false">ROUNDDOWN((K38*$V$34-$W$34)*1.1,0)</f>
        <v>6376</v>
      </c>
      <c r="M38" s="10" t="n">
        <v>63</v>
      </c>
      <c r="N38" s="11" t="n">
        <f aca="false">ROUNDDOWN((M38*$V$34-$W$34)*1.1,0)</f>
        <v>7586</v>
      </c>
      <c r="O38" s="10" t="n">
        <v>73</v>
      </c>
      <c r="P38" s="11" t="n">
        <f aca="false">ROUNDDOWN((O38*$V$34-$W$34)*1.1,0)</f>
        <v>8796</v>
      </c>
      <c r="Q38" s="10" t="n">
        <v>83</v>
      </c>
      <c r="R38" s="11" t="n">
        <f aca="false">ROUNDDOWN((Q38*$V$34-$W$34)*1.1,0)</f>
        <v>10006</v>
      </c>
      <c r="S38" s="10" t="n">
        <v>93</v>
      </c>
      <c r="T38" s="11" t="n">
        <f aca="false">ROUNDDOWN((S38*$V$34-$W$34)*1.1,0)</f>
        <v>11216</v>
      </c>
    </row>
    <row r="39" customFormat="false" ht="26.25" hidden="false" customHeight="true" outlineLevel="0" collapsed="false">
      <c r="A39" s="10" t="n">
        <v>4</v>
      </c>
      <c r="B39" s="11" t="n">
        <f aca="false">ROUNDDOWN($U$34*1.1,0)</f>
        <v>1173</v>
      </c>
      <c r="C39" s="10" t="n">
        <v>14</v>
      </c>
      <c r="D39" s="11" t="n">
        <f aca="false">ROUNDDOWN((C39*$V$34-$W$34)*1.1,0)</f>
        <v>1657</v>
      </c>
      <c r="E39" s="10" t="n">
        <v>24</v>
      </c>
      <c r="F39" s="11" t="n">
        <f aca="false">ROUNDDOWN((E39*$V$34-$W$34)*1.1,0)</f>
        <v>2867</v>
      </c>
      <c r="G39" s="10" t="n">
        <v>34</v>
      </c>
      <c r="H39" s="11" t="n">
        <f aca="false">ROUNDDOWN((G39*$V$34-$W$34)*1.1,0)</f>
        <v>4077</v>
      </c>
      <c r="I39" s="10" t="n">
        <v>44</v>
      </c>
      <c r="J39" s="11" t="n">
        <f aca="false">ROUNDDOWN((I39*$V$34-$W$34)*1.1,0)</f>
        <v>5287</v>
      </c>
      <c r="K39" s="10" t="n">
        <v>54</v>
      </c>
      <c r="L39" s="11" t="n">
        <f aca="false">ROUNDDOWN((K39*$V$34-$W$34)*1.1,0)</f>
        <v>6497</v>
      </c>
      <c r="M39" s="10" t="n">
        <v>64</v>
      </c>
      <c r="N39" s="11" t="n">
        <f aca="false">ROUNDDOWN((M39*$V$34-$W$34)*1.1,0)</f>
        <v>7707</v>
      </c>
      <c r="O39" s="10" t="n">
        <v>74</v>
      </c>
      <c r="P39" s="11" t="n">
        <f aca="false">ROUNDDOWN((O39*$V$34-$W$34)*1.1,0)</f>
        <v>8917</v>
      </c>
      <c r="Q39" s="10" t="n">
        <v>84</v>
      </c>
      <c r="R39" s="11" t="n">
        <f aca="false">ROUNDDOWN((Q39*$V$34-$W$34)*1.1,0)</f>
        <v>10127</v>
      </c>
      <c r="S39" s="10" t="n">
        <v>94</v>
      </c>
      <c r="T39" s="11" t="n">
        <f aca="false">ROUNDDOWN((S39*$V$34-$W$34)*1.1,0)</f>
        <v>11337</v>
      </c>
    </row>
    <row r="40" customFormat="false" ht="26.25" hidden="false" customHeight="true" outlineLevel="0" collapsed="false">
      <c r="A40" s="10" t="n">
        <v>5</v>
      </c>
      <c r="B40" s="11" t="n">
        <f aca="false">ROUNDDOWN($U$34*1.1,0)</f>
        <v>1173</v>
      </c>
      <c r="C40" s="10" t="n">
        <v>15</v>
      </c>
      <c r="D40" s="11" t="n">
        <f aca="false">ROUNDDOWN((C40*$V$34-$W$34)*1.1,0)</f>
        <v>1778</v>
      </c>
      <c r="E40" s="10" t="n">
        <v>25</v>
      </c>
      <c r="F40" s="11" t="n">
        <f aca="false">ROUNDDOWN((E40*$V$34-$W$34)*1.1,0)</f>
        <v>2988</v>
      </c>
      <c r="G40" s="10" t="n">
        <v>35</v>
      </c>
      <c r="H40" s="11" t="n">
        <f aca="false">ROUNDDOWN((G40*$V$34-$W$34)*1.1,0)</f>
        <v>4198</v>
      </c>
      <c r="I40" s="10" t="n">
        <v>45</v>
      </c>
      <c r="J40" s="11" t="n">
        <f aca="false">ROUNDDOWN((I40*$V$34-$W$34)*1.1,0)</f>
        <v>5408</v>
      </c>
      <c r="K40" s="10" t="n">
        <v>55</v>
      </c>
      <c r="L40" s="11" t="n">
        <f aca="false">ROUNDDOWN((K40*$V$34-$W$34)*1.1,0)</f>
        <v>6618</v>
      </c>
      <c r="M40" s="10" t="n">
        <v>65</v>
      </c>
      <c r="N40" s="11" t="n">
        <f aca="false">ROUNDDOWN((M40*$V$34-$W$34)*1.1,0)</f>
        <v>7828</v>
      </c>
      <c r="O40" s="10" t="n">
        <v>75</v>
      </c>
      <c r="P40" s="11" t="n">
        <f aca="false">ROUNDDOWN((O40*$V$34-$W$34)*1.1,0)</f>
        <v>9038</v>
      </c>
      <c r="Q40" s="10" t="n">
        <v>85</v>
      </c>
      <c r="R40" s="11" t="n">
        <f aca="false">ROUNDDOWN((Q40*$V$34-$W$34)*1.1,0)</f>
        <v>10248</v>
      </c>
      <c r="S40" s="10" t="n">
        <v>95</v>
      </c>
      <c r="T40" s="11" t="n">
        <f aca="false">ROUNDDOWN((S40*$V$34-$W$34)*1.1,0)</f>
        <v>11458</v>
      </c>
    </row>
    <row r="41" customFormat="false" ht="26.25" hidden="false" customHeight="true" outlineLevel="0" collapsed="false">
      <c r="A41" s="10" t="n">
        <v>6</v>
      </c>
      <c r="B41" s="11" t="n">
        <f aca="false">ROUNDDOWN($U$34*1.1,0)</f>
        <v>1173</v>
      </c>
      <c r="C41" s="10" t="n">
        <v>16</v>
      </c>
      <c r="D41" s="11" t="n">
        <f aca="false">ROUNDDOWN((C41*$V$34-$W$34)*1.1,0)</f>
        <v>1899</v>
      </c>
      <c r="E41" s="10" t="n">
        <v>26</v>
      </c>
      <c r="F41" s="11" t="n">
        <f aca="false">ROUNDDOWN((E41*$V$34-$W$34)*1.1,0)</f>
        <v>3109</v>
      </c>
      <c r="G41" s="10" t="n">
        <v>36</v>
      </c>
      <c r="H41" s="11" t="n">
        <f aca="false">ROUNDDOWN((G41*$V$34-$W$34)*1.1,0)</f>
        <v>4319</v>
      </c>
      <c r="I41" s="10" t="n">
        <v>46</v>
      </c>
      <c r="J41" s="11" t="n">
        <f aca="false">ROUNDDOWN((I41*$V$34-$W$34)*1.1,0)</f>
        <v>5529</v>
      </c>
      <c r="K41" s="10" t="n">
        <v>56</v>
      </c>
      <c r="L41" s="11" t="n">
        <f aca="false">ROUNDDOWN((K41*$V$34-$W$34)*1.1,0)</f>
        <v>6739</v>
      </c>
      <c r="M41" s="10" t="n">
        <v>66</v>
      </c>
      <c r="N41" s="11" t="n">
        <f aca="false">ROUNDDOWN((M41*$V$34-$W$34)*1.1,0)</f>
        <v>7949</v>
      </c>
      <c r="O41" s="10" t="n">
        <v>76</v>
      </c>
      <c r="P41" s="11" t="n">
        <f aca="false">ROUNDDOWN((O41*$V$34-$W$34)*1.1,0)</f>
        <v>9159</v>
      </c>
      <c r="Q41" s="10" t="n">
        <v>86</v>
      </c>
      <c r="R41" s="11" t="n">
        <f aca="false">ROUNDDOWN((Q41*$V$34-$W$34)*1.1,0)</f>
        <v>10369</v>
      </c>
      <c r="S41" s="10" t="n">
        <v>96</v>
      </c>
      <c r="T41" s="11" t="n">
        <f aca="false">ROUNDDOWN((S41*$V$34-$W$34)*1.1,0)</f>
        <v>11579</v>
      </c>
    </row>
    <row r="42" customFormat="false" ht="26.25" hidden="false" customHeight="true" outlineLevel="0" collapsed="false">
      <c r="A42" s="10" t="n">
        <v>7</v>
      </c>
      <c r="B42" s="11" t="n">
        <f aca="false">ROUNDDOWN($U$34*1.1,0)</f>
        <v>1173</v>
      </c>
      <c r="C42" s="10" t="n">
        <v>17</v>
      </c>
      <c r="D42" s="11" t="n">
        <f aca="false">ROUNDDOWN((C42*$V$34-$W$34)*1.1,0)</f>
        <v>2020</v>
      </c>
      <c r="E42" s="10" t="n">
        <v>27</v>
      </c>
      <c r="F42" s="11" t="n">
        <f aca="false">ROUNDDOWN((E42*$V$34-$W$34)*1.1,0)</f>
        <v>3230</v>
      </c>
      <c r="G42" s="10" t="n">
        <v>37</v>
      </c>
      <c r="H42" s="11" t="n">
        <f aca="false">ROUNDDOWN((G42*$V$34-$W$34)*1.1,0)</f>
        <v>4440</v>
      </c>
      <c r="I42" s="10" t="n">
        <v>47</v>
      </c>
      <c r="J42" s="11" t="n">
        <f aca="false">ROUNDDOWN((I42*$V$34-$W$34)*1.1,0)</f>
        <v>5650</v>
      </c>
      <c r="K42" s="10" t="n">
        <v>57</v>
      </c>
      <c r="L42" s="11" t="n">
        <f aca="false">ROUNDDOWN((K42*$V$34-$W$34)*1.1,0)</f>
        <v>6860</v>
      </c>
      <c r="M42" s="10" t="n">
        <v>67</v>
      </c>
      <c r="N42" s="11" t="n">
        <f aca="false">ROUNDDOWN((M42*$V$34-$W$34)*1.1,0)</f>
        <v>8070</v>
      </c>
      <c r="O42" s="10" t="n">
        <v>77</v>
      </c>
      <c r="P42" s="11" t="n">
        <f aca="false">ROUNDDOWN((O42*$V$34-$W$34)*1.1,0)</f>
        <v>9280</v>
      </c>
      <c r="Q42" s="10" t="n">
        <v>87</v>
      </c>
      <c r="R42" s="11" t="n">
        <f aca="false">ROUNDDOWN((Q42*$V$34-$W$34)*1.1,0)</f>
        <v>10490</v>
      </c>
      <c r="S42" s="10" t="n">
        <v>97</v>
      </c>
      <c r="T42" s="11" t="n">
        <f aca="false">ROUNDDOWN((S42*$V$34-$W$34)*1.1,0)</f>
        <v>11700</v>
      </c>
    </row>
    <row r="43" customFormat="false" ht="26.25" hidden="false" customHeight="true" outlineLevel="0" collapsed="false">
      <c r="A43" s="10" t="n">
        <v>8</v>
      </c>
      <c r="B43" s="11" t="n">
        <f aca="false">ROUNDDOWN($U$34*1.1,0)</f>
        <v>1173</v>
      </c>
      <c r="C43" s="10" t="n">
        <v>18</v>
      </c>
      <c r="D43" s="11" t="n">
        <f aca="false">ROUNDDOWN((C43*$V$34-$W$34)*1.1,0)</f>
        <v>2141</v>
      </c>
      <c r="E43" s="10" t="n">
        <v>28</v>
      </c>
      <c r="F43" s="11" t="n">
        <f aca="false">ROUNDDOWN((E43*$V$34-$W$34)*1.1,0)</f>
        <v>3351</v>
      </c>
      <c r="G43" s="10" t="n">
        <v>38</v>
      </c>
      <c r="H43" s="11" t="n">
        <f aca="false">ROUNDDOWN((G43*$V$34-$W$34)*1.1,0)</f>
        <v>4561</v>
      </c>
      <c r="I43" s="10" t="n">
        <v>48</v>
      </c>
      <c r="J43" s="11" t="n">
        <f aca="false">ROUNDDOWN((I43*$V$34-$W$34)*1.1,0)</f>
        <v>5771</v>
      </c>
      <c r="K43" s="10" t="n">
        <v>58</v>
      </c>
      <c r="L43" s="11" t="n">
        <f aca="false">ROUNDDOWN((K43*$V$34-$W$34)*1.1,0)</f>
        <v>6981</v>
      </c>
      <c r="M43" s="10" t="n">
        <v>68</v>
      </c>
      <c r="N43" s="11" t="n">
        <f aca="false">ROUNDDOWN((M43*$V$34-$W$34)*1.1,0)</f>
        <v>8191</v>
      </c>
      <c r="O43" s="10" t="n">
        <v>78</v>
      </c>
      <c r="P43" s="11" t="n">
        <f aca="false">ROUNDDOWN((O43*$V$34-$W$34)*1.1,0)</f>
        <v>9401</v>
      </c>
      <c r="Q43" s="10" t="n">
        <v>88</v>
      </c>
      <c r="R43" s="11" t="n">
        <f aca="false">ROUNDDOWN((Q43*$V$34-$W$34)*1.1,0)</f>
        <v>10611</v>
      </c>
      <c r="S43" s="10" t="n">
        <v>98</v>
      </c>
      <c r="T43" s="11" t="n">
        <f aca="false">ROUNDDOWN((S43*$V$34-$W$34)*1.1,0)</f>
        <v>11821</v>
      </c>
    </row>
    <row r="44" customFormat="false" ht="26.25" hidden="false" customHeight="true" outlineLevel="0" collapsed="false">
      <c r="A44" s="10" t="n">
        <v>9</v>
      </c>
      <c r="B44" s="11" t="n">
        <f aca="false">ROUNDDOWN($U$34*1.1,0)</f>
        <v>1173</v>
      </c>
      <c r="C44" s="10" t="n">
        <v>19</v>
      </c>
      <c r="D44" s="11" t="n">
        <f aca="false">ROUNDDOWN((C44*$V$34-$W$34)*1.1,0)</f>
        <v>2262</v>
      </c>
      <c r="E44" s="10" t="n">
        <v>29</v>
      </c>
      <c r="F44" s="11" t="n">
        <f aca="false">ROUNDDOWN((E44*$V$34-$W$34)*1.1,0)</f>
        <v>3472</v>
      </c>
      <c r="G44" s="10" t="n">
        <v>39</v>
      </c>
      <c r="H44" s="11" t="n">
        <f aca="false">ROUNDDOWN((G44*$V$34-$W$34)*1.1,0)</f>
        <v>4682</v>
      </c>
      <c r="I44" s="10" t="n">
        <v>49</v>
      </c>
      <c r="J44" s="11" t="n">
        <f aca="false">ROUNDDOWN((I44*$V$34-$W$34)*1.1,0)</f>
        <v>5892</v>
      </c>
      <c r="K44" s="10" t="n">
        <v>59</v>
      </c>
      <c r="L44" s="11" t="n">
        <f aca="false">ROUNDDOWN((K44*$V$34-$W$34)*1.1,0)</f>
        <v>7102</v>
      </c>
      <c r="M44" s="10" t="n">
        <v>69</v>
      </c>
      <c r="N44" s="11" t="n">
        <f aca="false">ROUNDDOWN((M44*$V$34-$W$34)*1.1,0)</f>
        <v>8312</v>
      </c>
      <c r="O44" s="10" t="n">
        <v>79</v>
      </c>
      <c r="P44" s="11" t="n">
        <f aca="false">ROUNDDOWN((O44*$V$34-$W$34)*1.1,0)</f>
        <v>9522</v>
      </c>
      <c r="Q44" s="10" t="n">
        <v>89</v>
      </c>
      <c r="R44" s="11" t="n">
        <f aca="false">ROUNDDOWN((Q44*$V$34-$W$34)*1.1,0)</f>
        <v>10732</v>
      </c>
      <c r="S44" s="10" t="n">
        <v>99</v>
      </c>
      <c r="T44" s="11" t="n">
        <f aca="false">ROUNDDOWN((S44*$V$34-$W$34)*1.1,0)</f>
        <v>11942</v>
      </c>
    </row>
    <row r="45" customFormat="false" ht="26.25" hidden="false" customHeight="true" outlineLevel="0" collapsed="false">
      <c r="A45" s="10" t="n">
        <v>10</v>
      </c>
      <c r="B45" s="11" t="n">
        <f aca="false">ROUNDDOWN($U$34*1.1,0)</f>
        <v>1173</v>
      </c>
      <c r="C45" s="10" t="n">
        <v>20</v>
      </c>
      <c r="D45" s="11" t="n">
        <f aca="false">ROUNDDOWN((C45*$V$34-$W$34)*1.1,0)</f>
        <v>2383</v>
      </c>
      <c r="E45" s="10" t="n">
        <v>30</v>
      </c>
      <c r="F45" s="11" t="n">
        <f aca="false">ROUNDDOWN((E45*$V$34-$W$34)*1.1,0)</f>
        <v>3593</v>
      </c>
      <c r="G45" s="10" t="n">
        <v>40</v>
      </c>
      <c r="H45" s="11" t="n">
        <f aca="false">ROUNDDOWN((G45*$V$34-$W$34)*1.1,0)</f>
        <v>4803</v>
      </c>
      <c r="I45" s="10" t="n">
        <v>50</v>
      </c>
      <c r="J45" s="11" t="n">
        <f aca="false">ROUNDDOWN((I45*$V$34-$W$34)*1.1,0)</f>
        <v>6013</v>
      </c>
      <c r="K45" s="10" t="n">
        <v>60</v>
      </c>
      <c r="L45" s="11" t="n">
        <f aca="false">ROUNDDOWN((K45*$V$34-$W$34)*1.1,0)</f>
        <v>7223</v>
      </c>
      <c r="M45" s="10" t="n">
        <v>70</v>
      </c>
      <c r="N45" s="11" t="n">
        <f aca="false">ROUNDDOWN((M45*$V$34-$W$34)*1.1,0)</f>
        <v>8433</v>
      </c>
      <c r="O45" s="10" t="n">
        <v>80</v>
      </c>
      <c r="P45" s="11" t="n">
        <f aca="false">ROUNDDOWN((O45*$V$34-$W$34)*1.1,0)</f>
        <v>9643</v>
      </c>
      <c r="Q45" s="10" t="n">
        <v>90</v>
      </c>
      <c r="R45" s="11" t="n">
        <f aca="false">ROUNDDOWN((Q45*$V$34-$W$34)*1.1,0)</f>
        <v>10853</v>
      </c>
      <c r="S45" s="10" t="n">
        <v>100</v>
      </c>
      <c r="T45" s="11" t="n">
        <f aca="false">ROUNDDOWN((S45*$V$34-$W$34)*1.1,0)</f>
        <v>12063</v>
      </c>
    </row>
    <row r="46" customFormat="false" ht="22.5" hidden="false" customHeight="true" outlineLevel="0" collapsed="false">
      <c r="A46" s="0"/>
      <c r="C46" s="0"/>
      <c r="E46" s="0"/>
      <c r="G46" s="0"/>
      <c r="I46" s="0"/>
      <c r="K46" s="12" t="s">
        <v>16</v>
      </c>
      <c r="L46" s="12"/>
      <c r="M46" s="12"/>
      <c r="N46" s="12"/>
      <c r="O46" s="12"/>
      <c r="P46" s="12"/>
      <c r="Q46" s="12"/>
      <c r="R46" s="12"/>
      <c r="S46" s="12"/>
      <c r="T46" s="12"/>
    </row>
    <row r="47" customFormat="false" ht="26.25" hidden="false" customHeight="true" outlineLevel="0" collapsed="false">
      <c r="A47" s="4" t="s">
        <v>12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5" t="s">
        <v>3</v>
      </c>
      <c r="V47" s="15" t="s">
        <v>17</v>
      </c>
      <c r="W47" s="16" t="s">
        <v>18</v>
      </c>
      <c r="X47" s="16" t="s">
        <v>19</v>
      </c>
    </row>
    <row r="48" customFormat="false" ht="26.25" hidden="false" customHeight="true" outlineLevel="0" collapsed="false">
      <c r="A48" s="6" t="s">
        <v>6</v>
      </c>
      <c r="B48" s="6"/>
      <c r="C48" s="6" t="s">
        <v>6</v>
      </c>
      <c r="D48" s="6"/>
      <c r="E48" s="6" t="s">
        <v>6</v>
      </c>
      <c r="F48" s="6"/>
      <c r="G48" s="6" t="s">
        <v>6</v>
      </c>
      <c r="H48" s="6"/>
      <c r="I48" s="6" t="s">
        <v>6</v>
      </c>
      <c r="J48" s="6"/>
      <c r="K48" s="6" t="s">
        <v>6</v>
      </c>
      <c r="L48" s="6"/>
      <c r="M48" s="6" t="s">
        <v>6</v>
      </c>
      <c r="N48" s="6"/>
      <c r="O48" s="6" t="s">
        <v>6</v>
      </c>
      <c r="P48" s="6"/>
      <c r="Q48" s="6" t="s">
        <v>6</v>
      </c>
      <c r="R48" s="6"/>
      <c r="S48" s="6" t="s">
        <v>6</v>
      </c>
      <c r="T48" s="6"/>
      <c r="U48" s="17" t="n">
        <v>1980</v>
      </c>
      <c r="V48" s="17" t="n">
        <v>120</v>
      </c>
      <c r="W48" s="17" t="n">
        <v>140</v>
      </c>
      <c r="X48" s="17" t="n">
        <v>155</v>
      </c>
    </row>
    <row r="49" customFormat="false" ht="26.25" hidden="false" customHeight="true" outlineLevel="0" collapsed="false">
      <c r="A49" s="7" t="s">
        <v>7</v>
      </c>
      <c r="B49" s="8" t="s">
        <v>8</v>
      </c>
      <c r="C49" s="7" t="s">
        <v>7</v>
      </c>
      <c r="D49" s="8" t="s">
        <v>8</v>
      </c>
      <c r="E49" s="7" t="s">
        <v>7</v>
      </c>
      <c r="F49" s="8" t="s">
        <v>8</v>
      </c>
      <c r="G49" s="7" t="s">
        <v>7</v>
      </c>
      <c r="H49" s="8" t="s">
        <v>8</v>
      </c>
      <c r="I49" s="7" t="s">
        <v>7</v>
      </c>
      <c r="J49" s="8" t="s">
        <v>8</v>
      </c>
      <c r="K49" s="7" t="s">
        <v>7</v>
      </c>
      <c r="L49" s="8" t="s">
        <v>8</v>
      </c>
      <c r="M49" s="7" t="s">
        <v>7</v>
      </c>
      <c r="N49" s="8" t="s">
        <v>8</v>
      </c>
      <c r="O49" s="7" t="s">
        <v>7</v>
      </c>
      <c r="P49" s="8" t="s">
        <v>8</v>
      </c>
      <c r="Q49" s="7" t="s">
        <v>7</v>
      </c>
      <c r="R49" s="8" t="s">
        <v>8</v>
      </c>
      <c r="S49" s="7" t="s">
        <v>7</v>
      </c>
      <c r="T49" s="8" t="s">
        <v>8</v>
      </c>
      <c r="U49" s="18" t="s">
        <v>5</v>
      </c>
      <c r="V49" s="17" t="n">
        <v>420</v>
      </c>
      <c r="W49" s="17" t="n">
        <v>1020</v>
      </c>
      <c r="X49" s="17" t="n">
        <v>1770</v>
      </c>
    </row>
    <row r="50" customFormat="false" ht="26.25" hidden="false" customHeight="true" outlineLevel="0" collapsed="false">
      <c r="A50" s="10" t="s">
        <v>10</v>
      </c>
      <c r="B50" s="11" t="n">
        <f aca="false">ROUNDDOWN($U$18*1.1,0)</f>
        <v>1886</v>
      </c>
      <c r="C50" s="10" t="n">
        <v>11</v>
      </c>
      <c r="D50" s="11" t="n">
        <f aca="false">ROUNDDOWN((C50*$V$18+$W$18)*1.1,0)</f>
        <v>2043</v>
      </c>
      <c r="E50" s="10" t="n">
        <v>21</v>
      </c>
      <c r="F50" s="11" t="n">
        <f aca="false">ROUNDDOWN((E50*$V$18+$W$18)*1.1,0)</f>
        <v>3616</v>
      </c>
      <c r="G50" s="10" t="n">
        <v>31</v>
      </c>
      <c r="H50" s="11" t="n">
        <f aca="false">ROUNDDOWN((G50*$V$18+$W$18)*1.1,0)</f>
        <v>5189</v>
      </c>
      <c r="I50" s="10" t="n">
        <v>41</v>
      </c>
      <c r="J50" s="11" t="n">
        <f aca="false">ROUNDDOWN((I50*$V$18+$W$18)*1.1,0)</f>
        <v>6762</v>
      </c>
      <c r="K50" s="10" t="n">
        <v>51</v>
      </c>
      <c r="L50" s="11" t="n">
        <f aca="false">ROUNDDOWN((K50*$V$18+$W$18)*1.1,0)</f>
        <v>8335</v>
      </c>
      <c r="M50" s="10" t="n">
        <v>61</v>
      </c>
      <c r="N50" s="11" t="n">
        <f aca="false">ROUNDDOWN((M50*$V$18+$W$18)*1.1,0)</f>
        <v>9908</v>
      </c>
      <c r="O50" s="10" t="n">
        <v>71</v>
      </c>
      <c r="P50" s="11" t="n">
        <f aca="false">ROUNDDOWN((O50*$V$18+$W$18)*1.1,0)</f>
        <v>11481</v>
      </c>
      <c r="Q50" s="10" t="n">
        <v>81</v>
      </c>
      <c r="R50" s="11" t="n">
        <f aca="false">ROUNDDOWN((Q50*$V$18+$W$18)*1.1,0)</f>
        <v>13054</v>
      </c>
      <c r="S50" s="10" t="n">
        <v>91</v>
      </c>
      <c r="T50" s="11" t="n">
        <f aca="false">ROUNDDOWN((S50*$V$18+$W$18)*1.1,0)</f>
        <v>14627</v>
      </c>
      <c r="U50" s="18" t="s">
        <v>20</v>
      </c>
      <c r="V50" s="19" t="s">
        <v>21</v>
      </c>
      <c r="W50" s="19" t="s">
        <v>22</v>
      </c>
      <c r="X50" s="19" t="s">
        <v>23</v>
      </c>
    </row>
    <row r="51" customFormat="false" ht="26.25" hidden="false" customHeight="true" outlineLevel="0" collapsed="false">
      <c r="A51" s="10" t="n">
        <v>2</v>
      </c>
      <c r="B51" s="11" t="n">
        <f aca="false">ROUNDDOWN($U$18*1.1,0)</f>
        <v>1886</v>
      </c>
      <c r="C51" s="10" t="n">
        <v>12</v>
      </c>
      <c r="D51" s="11" t="n">
        <f aca="false">ROUNDDOWN((C51*$V$18+$W$18)*1.1,0)</f>
        <v>2201</v>
      </c>
      <c r="E51" s="10" t="n">
        <v>22</v>
      </c>
      <c r="F51" s="11" t="n">
        <f aca="false">ROUNDDOWN((E51*$V$18+$W$18)*1.1,0)</f>
        <v>3774</v>
      </c>
      <c r="G51" s="10" t="n">
        <v>32</v>
      </c>
      <c r="H51" s="11" t="n">
        <f aca="false">ROUNDDOWN((G51*$V$18+$W$18)*1.1,0)</f>
        <v>5347</v>
      </c>
      <c r="I51" s="10" t="n">
        <v>42</v>
      </c>
      <c r="J51" s="11" t="n">
        <f aca="false">ROUNDDOWN((I51*$V$18+$W$18)*1.1,0)</f>
        <v>6920</v>
      </c>
      <c r="K51" s="10" t="n">
        <v>52</v>
      </c>
      <c r="L51" s="11" t="n">
        <f aca="false">ROUNDDOWN((K51*$V$18+$W$18)*1.1,0)</f>
        <v>8493</v>
      </c>
      <c r="M51" s="10" t="n">
        <v>62</v>
      </c>
      <c r="N51" s="11" t="n">
        <f aca="false">ROUNDDOWN((M51*$V$18+$W$18)*1.1,0)</f>
        <v>10066</v>
      </c>
      <c r="O51" s="10" t="n">
        <v>72</v>
      </c>
      <c r="P51" s="11" t="n">
        <f aca="false">ROUNDDOWN((O51*$V$18+$W$18)*1.1,0)</f>
        <v>11639</v>
      </c>
      <c r="Q51" s="10" t="n">
        <v>82</v>
      </c>
      <c r="R51" s="11" t="n">
        <f aca="false">ROUNDDOWN((Q51*$V$18+$W$18)*1.1,0)</f>
        <v>13212</v>
      </c>
      <c r="S51" s="10" t="n">
        <v>92</v>
      </c>
      <c r="T51" s="11" t="n">
        <f aca="false">ROUNDDOWN((S51*$V$18+$W$18)*1.1,0)</f>
        <v>14785</v>
      </c>
    </row>
    <row r="52" customFormat="false" ht="26.25" hidden="false" customHeight="true" outlineLevel="0" collapsed="false">
      <c r="A52" s="10" t="n">
        <v>3</v>
      </c>
      <c r="B52" s="11" t="n">
        <f aca="false">ROUNDDOWN($U$18*1.1,0)</f>
        <v>1886</v>
      </c>
      <c r="C52" s="10" t="n">
        <v>13</v>
      </c>
      <c r="D52" s="11" t="n">
        <f aca="false">ROUNDDOWN((C52*$V$18+$W$18)*1.1,0)</f>
        <v>2358</v>
      </c>
      <c r="E52" s="10" t="n">
        <v>23</v>
      </c>
      <c r="F52" s="11" t="n">
        <f aca="false">ROUNDDOWN((E52*$V$18+$W$18)*1.1,0)</f>
        <v>3931</v>
      </c>
      <c r="G52" s="10" t="n">
        <v>33</v>
      </c>
      <c r="H52" s="11" t="n">
        <f aca="false">ROUNDDOWN((G52*$V$18+$W$18)*1.1,0)</f>
        <v>5504</v>
      </c>
      <c r="I52" s="10" t="n">
        <v>43</v>
      </c>
      <c r="J52" s="11" t="n">
        <f aca="false">ROUNDDOWN((I52*$V$18+$W$18)*1.1,0)</f>
        <v>7077</v>
      </c>
      <c r="K52" s="10" t="n">
        <v>53</v>
      </c>
      <c r="L52" s="11" t="n">
        <f aca="false">ROUNDDOWN((K52*$V$18+$W$18)*1.1,0)</f>
        <v>8650</v>
      </c>
      <c r="M52" s="10" t="n">
        <v>63</v>
      </c>
      <c r="N52" s="11" t="n">
        <f aca="false">ROUNDDOWN((M52*$V$18+$W$18)*1.1,0)</f>
        <v>10223</v>
      </c>
      <c r="O52" s="10" t="n">
        <v>73</v>
      </c>
      <c r="P52" s="11" t="n">
        <f aca="false">ROUNDDOWN((O52*$V$18+$W$18)*1.1,0)</f>
        <v>11796</v>
      </c>
      <c r="Q52" s="10" t="n">
        <v>83</v>
      </c>
      <c r="R52" s="11" t="n">
        <f aca="false">ROUNDDOWN((Q52*$V$18+$W$18)*1.1,0)</f>
        <v>13369</v>
      </c>
      <c r="S52" s="10" t="n">
        <v>93</v>
      </c>
      <c r="T52" s="11" t="n">
        <f aca="false">ROUNDDOWN((S52*$V$18+$W$18)*1.1,0)</f>
        <v>14942</v>
      </c>
    </row>
    <row r="53" customFormat="false" ht="26.25" hidden="false" customHeight="true" outlineLevel="0" collapsed="false">
      <c r="A53" s="10" t="n">
        <v>4</v>
      </c>
      <c r="B53" s="11" t="n">
        <f aca="false">ROUNDDOWN($U$18*1.1,0)</f>
        <v>1886</v>
      </c>
      <c r="C53" s="10" t="n">
        <v>14</v>
      </c>
      <c r="D53" s="11" t="n">
        <f aca="false">ROUNDDOWN((C53*$V$18+$W$18)*1.1,0)</f>
        <v>2515</v>
      </c>
      <c r="E53" s="10" t="n">
        <v>24</v>
      </c>
      <c r="F53" s="11" t="n">
        <f aca="false">ROUNDDOWN((E53*$V$18+$W$18)*1.1,0)</f>
        <v>4088</v>
      </c>
      <c r="G53" s="10" t="n">
        <v>34</v>
      </c>
      <c r="H53" s="11" t="n">
        <f aca="false">ROUNDDOWN((G53*$V$18+$W$18)*1.1,0)</f>
        <v>5661</v>
      </c>
      <c r="I53" s="10" t="n">
        <v>44</v>
      </c>
      <c r="J53" s="11" t="n">
        <f aca="false">ROUNDDOWN((I53*$V$18+$W$18)*1.1,0)</f>
        <v>7234</v>
      </c>
      <c r="K53" s="10" t="n">
        <v>54</v>
      </c>
      <c r="L53" s="11" t="n">
        <f aca="false">ROUNDDOWN((K53*$V$18+$W$18)*1.1,0)</f>
        <v>8807</v>
      </c>
      <c r="M53" s="10" t="n">
        <v>64</v>
      </c>
      <c r="N53" s="11" t="n">
        <f aca="false">ROUNDDOWN((M53*$V$18+$W$18)*1.1,0)</f>
        <v>10380</v>
      </c>
      <c r="O53" s="10" t="n">
        <v>74</v>
      </c>
      <c r="P53" s="11" t="n">
        <f aca="false">ROUNDDOWN((O53*$V$18+$W$18)*1.1,0)</f>
        <v>11953</v>
      </c>
      <c r="Q53" s="10" t="n">
        <v>84</v>
      </c>
      <c r="R53" s="11" t="n">
        <f aca="false">ROUNDDOWN((Q53*$V$18+$W$18)*1.1,0)</f>
        <v>13526</v>
      </c>
      <c r="S53" s="10" t="n">
        <v>94</v>
      </c>
      <c r="T53" s="11" t="n">
        <f aca="false">ROUNDDOWN((S53*$V$18+$W$18)*1.1,0)</f>
        <v>15099</v>
      </c>
    </row>
    <row r="54" customFormat="false" ht="26.25" hidden="false" customHeight="true" outlineLevel="0" collapsed="false">
      <c r="A54" s="10" t="n">
        <v>5</v>
      </c>
      <c r="B54" s="11" t="n">
        <f aca="false">ROUNDDOWN($U$18*1.1,0)</f>
        <v>1886</v>
      </c>
      <c r="C54" s="10" t="n">
        <v>15</v>
      </c>
      <c r="D54" s="11" t="n">
        <f aca="false">ROUNDDOWN((C54*$V$18+$W$18)*1.1,0)</f>
        <v>2673</v>
      </c>
      <c r="E54" s="10" t="n">
        <v>25</v>
      </c>
      <c r="F54" s="11" t="n">
        <f aca="false">ROUNDDOWN((E54*$V$18+$W$18)*1.1,0)</f>
        <v>4246</v>
      </c>
      <c r="G54" s="10" t="n">
        <v>35</v>
      </c>
      <c r="H54" s="11" t="n">
        <f aca="false">ROUNDDOWN((G54*$V$18+$W$18)*1.1,0)</f>
        <v>5819</v>
      </c>
      <c r="I54" s="10" t="n">
        <v>45</v>
      </c>
      <c r="J54" s="11" t="n">
        <f aca="false">ROUNDDOWN((I54*$V$18+$W$18)*1.1,0)</f>
        <v>7392</v>
      </c>
      <c r="K54" s="10" t="n">
        <v>55</v>
      </c>
      <c r="L54" s="11" t="n">
        <f aca="false">ROUNDDOWN((K54*$V$18+$W$18)*1.1,0)</f>
        <v>8965</v>
      </c>
      <c r="M54" s="10" t="n">
        <v>65</v>
      </c>
      <c r="N54" s="11" t="n">
        <f aca="false">ROUNDDOWN((M54*$V$18+$W$18)*1.1,0)</f>
        <v>10538</v>
      </c>
      <c r="O54" s="10" t="n">
        <v>75</v>
      </c>
      <c r="P54" s="11" t="n">
        <f aca="false">ROUNDDOWN((O54*$V$18+$W$18)*1.1,0)</f>
        <v>12111</v>
      </c>
      <c r="Q54" s="10" t="n">
        <v>85</v>
      </c>
      <c r="R54" s="11" t="n">
        <f aca="false">ROUNDDOWN((Q54*$V$18+$W$18)*1.1,0)</f>
        <v>13684</v>
      </c>
      <c r="S54" s="10" t="n">
        <v>95</v>
      </c>
      <c r="T54" s="11" t="n">
        <f aca="false">ROUNDDOWN((S54*$V$18+$W$18)*1.1,0)</f>
        <v>15257</v>
      </c>
    </row>
    <row r="55" customFormat="false" ht="26.25" hidden="false" customHeight="true" outlineLevel="0" collapsed="false">
      <c r="A55" s="10" t="n">
        <v>6</v>
      </c>
      <c r="B55" s="11" t="n">
        <f aca="false">ROUNDDOWN($U$18*1.1,0)</f>
        <v>1886</v>
      </c>
      <c r="C55" s="10" t="n">
        <v>16</v>
      </c>
      <c r="D55" s="11" t="n">
        <f aca="false">ROUNDDOWN((C55*$V$18+$W$18)*1.1,0)</f>
        <v>2830</v>
      </c>
      <c r="E55" s="10" t="n">
        <v>26</v>
      </c>
      <c r="F55" s="11" t="n">
        <f aca="false">ROUNDDOWN((E55*$V$18+$W$18)*1.1,0)</f>
        <v>4403</v>
      </c>
      <c r="G55" s="10" t="n">
        <v>36</v>
      </c>
      <c r="H55" s="11" t="n">
        <f aca="false">ROUNDDOWN((G55*$V$18+$W$18)*1.1,0)</f>
        <v>5976</v>
      </c>
      <c r="I55" s="10" t="n">
        <v>46</v>
      </c>
      <c r="J55" s="11" t="n">
        <f aca="false">ROUNDDOWN((I55*$V$18+$W$18)*1.1,0)</f>
        <v>7549</v>
      </c>
      <c r="K55" s="10" t="n">
        <v>56</v>
      </c>
      <c r="L55" s="11" t="n">
        <f aca="false">ROUNDDOWN((K55*$V$18+$W$18)*1.1,0)</f>
        <v>9122</v>
      </c>
      <c r="M55" s="10" t="n">
        <v>66</v>
      </c>
      <c r="N55" s="11" t="n">
        <f aca="false">ROUNDDOWN((M55*$V$18+$W$18)*1.1,0)</f>
        <v>10695</v>
      </c>
      <c r="O55" s="10" t="n">
        <v>76</v>
      </c>
      <c r="P55" s="11" t="n">
        <f aca="false">ROUNDDOWN((O55*$V$18+$W$18)*1.1,0)</f>
        <v>12268</v>
      </c>
      <c r="Q55" s="10" t="n">
        <v>86</v>
      </c>
      <c r="R55" s="11" t="n">
        <f aca="false">ROUNDDOWN((Q55*$V$18+$W$18)*1.1,0)</f>
        <v>13841</v>
      </c>
      <c r="S55" s="10" t="n">
        <v>96</v>
      </c>
      <c r="T55" s="11" t="n">
        <f aca="false">ROUNDDOWN((S55*$V$18+$W$18)*1.1,0)</f>
        <v>15414</v>
      </c>
    </row>
    <row r="56" customFormat="false" ht="26.25" hidden="false" customHeight="true" outlineLevel="0" collapsed="false">
      <c r="A56" s="10" t="n">
        <v>7</v>
      </c>
      <c r="B56" s="11" t="n">
        <f aca="false">ROUNDDOWN($U$18*1.1,0)</f>
        <v>1886</v>
      </c>
      <c r="C56" s="10" t="n">
        <v>17</v>
      </c>
      <c r="D56" s="11" t="n">
        <f aca="false">ROUNDDOWN((C56*$V$18+$W$18)*1.1,0)</f>
        <v>2987</v>
      </c>
      <c r="E56" s="10" t="n">
        <v>27</v>
      </c>
      <c r="F56" s="11" t="n">
        <f aca="false">ROUNDDOWN((E56*$V$18+$W$18)*1.1,0)</f>
        <v>4560</v>
      </c>
      <c r="G56" s="10" t="n">
        <v>37</v>
      </c>
      <c r="H56" s="11" t="n">
        <f aca="false">ROUNDDOWN((G56*$V$18+$W$18)*1.1,0)</f>
        <v>6133</v>
      </c>
      <c r="I56" s="10" t="n">
        <v>47</v>
      </c>
      <c r="J56" s="11" t="n">
        <f aca="false">ROUNDDOWN((I56*$V$18+$W$18)*1.1,0)</f>
        <v>7706</v>
      </c>
      <c r="K56" s="10" t="n">
        <v>57</v>
      </c>
      <c r="L56" s="11" t="n">
        <f aca="false">ROUNDDOWN((K56*$V$18+$W$18)*1.1,0)</f>
        <v>9279</v>
      </c>
      <c r="M56" s="10" t="n">
        <v>67</v>
      </c>
      <c r="N56" s="11" t="n">
        <f aca="false">ROUNDDOWN((M56*$V$18+$W$18)*1.1,0)</f>
        <v>10852</v>
      </c>
      <c r="O56" s="10" t="n">
        <v>77</v>
      </c>
      <c r="P56" s="11" t="n">
        <f aca="false">ROUNDDOWN((O56*$V$18+$W$18)*1.1,0)</f>
        <v>12425</v>
      </c>
      <c r="Q56" s="10" t="n">
        <v>87</v>
      </c>
      <c r="R56" s="11" t="n">
        <f aca="false">ROUNDDOWN((Q56*$V$18+$W$18)*1.1,0)</f>
        <v>13998</v>
      </c>
      <c r="S56" s="10" t="n">
        <v>97</v>
      </c>
      <c r="T56" s="11" t="n">
        <f aca="false">ROUNDDOWN((S56*$V$18+$W$18)*1.1,0)</f>
        <v>15571</v>
      </c>
    </row>
    <row r="57" customFormat="false" ht="26.25" hidden="false" customHeight="true" outlineLevel="0" collapsed="false">
      <c r="A57" s="10" t="n">
        <v>8</v>
      </c>
      <c r="B57" s="11" t="n">
        <f aca="false">ROUNDDOWN($U$18*1.1,0)</f>
        <v>1886</v>
      </c>
      <c r="C57" s="10" t="n">
        <v>18</v>
      </c>
      <c r="D57" s="11" t="n">
        <f aca="false">ROUNDDOWN((C57*$V$18+$W$18)*1.1,0)</f>
        <v>3144</v>
      </c>
      <c r="E57" s="10" t="n">
        <v>28</v>
      </c>
      <c r="F57" s="11" t="n">
        <f aca="false">ROUNDDOWN((E57*$V$18+$W$18)*1.1,0)</f>
        <v>4717</v>
      </c>
      <c r="G57" s="10" t="n">
        <v>38</v>
      </c>
      <c r="H57" s="11" t="n">
        <f aca="false">ROUNDDOWN((G57*$V$18+$W$18)*1.1,0)</f>
        <v>6290</v>
      </c>
      <c r="I57" s="10" t="n">
        <v>48</v>
      </c>
      <c r="J57" s="11" t="n">
        <f aca="false">ROUNDDOWN((I57*$V$18+$W$18)*1.1,0)</f>
        <v>7863</v>
      </c>
      <c r="K57" s="10" t="n">
        <v>58</v>
      </c>
      <c r="L57" s="11" t="n">
        <f aca="false">ROUNDDOWN((K57*$V$18+$W$18)*1.1,0)</f>
        <v>9436</v>
      </c>
      <c r="M57" s="10" t="n">
        <v>68</v>
      </c>
      <c r="N57" s="11" t="n">
        <f aca="false">ROUNDDOWN((M57*$V$18+$W$18)*1.1,0)</f>
        <v>11009</v>
      </c>
      <c r="O57" s="10" t="n">
        <v>78</v>
      </c>
      <c r="P57" s="11" t="n">
        <f aca="false">ROUNDDOWN((O57*$V$18+$W$18)*1.1,0)</f>
        <v>12582</v>
      </c>
      <c r="Q57" s="10" t="n">
        <v>88</v>
      </c>
      <c r="R57" s="11" t="n">
        <f aca="false">ROUNDDOWN((Q57*$V$18+$W$18)*1.1,0)</f>
        <v>14155</v>
      </c>
      <c r="S57" s="10" t="n">
        <v>98</v>
      </c>
      <c r="T57" s="11" t="n">
        <f aca="false">ROUNDDOWN((S57*$V$18+$W$18)*1.1,0)</f>
        <v>15728</v>
      </c>
    </row>
    <row r="58" customFormat="false" ht="26.25" hidden="false" customHeight="true" outlineLevel="0" collapsed="false">
      <c r="A58" s="10" t="n">
        <v>9</v>
      </c>
      <c r="B58" s="11" t="n">
        <f aca="false">ROUNDDOWN($U$18*1.1,0)</f>
        <v>1886</v>
      </c>
      <c r="C58" s="10" t="n">
        <v>19</v>
      </c>
      <c r="D58" s="11" t="n">
        <f aca="false">ROUNDDOWN((C58*$V$18+$W$18)*1.1,0)</f>
        <v>3302</v>
      </c>
      <c r="E58" s="10" t="n">
        <v>29</v>
      </c>
      <c r="F58" s="11" t="n">
        <f aca="false">ROUNDDOWN((E58*$V$18+$W$18)*1.1,0)</f>
        <v>4875</v>
      </c>
      <c r="G58" s="10" t="n">
        <v>39</v>
      </c>
      <c r="H58" s="11" t="n">
        <f aca="false">ROUNDDOWN((G58*$V$18+$W$18)*1.1,0)</f>
        <v>6448</v>
      </c>
      <c r="I58" s="10" t="n">
        <v>49</v>
      </c>
      <c r="J58" s="11" t="n">
        <f aca="false">ROUNDDOWN((I58*$V$18+$W$18)*1.1,0)</f>
        <v>8021</v>
      </c>
      <c r="K58" s="10" t="n">
        <v>59</v>
      </c>
      <c r="L58" s="11" t="n">
        <f aca="false">ROUNDDOWN((K58*$V$18+$W$18)*1.1,0)</f>
        <v>9594</v>
      </c>
      <c r="M58" s="10" t="n">
        <v>69</v>
      </c>
      <c r="N58" s="11" t="n">
        <f aca="false">ROUNDDOWN((M58*$V$18+$W$18)*1.1,0)</f>
        <v>11167</v>
      </c>
      <c r="O58" s="10" t="n">
        <v>79</v>
      </c>
      <c r="P58" s="11" t="n">
        <f aca="false">ROUNDDOWN((O58*$V$18+$W$18)*1.1,0)</f>
        <v>12740</v>
      </c>
      <c r="Q58" s="10" t="n">
        <v>89</v>
      </c>
      <c r="R58" s="11" t="n">
        <f aca="false">ROUNDDOWN((Q58*$V$18+$W$18)*1.1,0)</f>
        <v>14313</v>
      </c>
      <c r="S58" s="10" t="n">
        <v>99</v>
      </c>
      <c r="T58" s="11" t="n">
        <f aca="false">ROUNDDOWN((S58*$V$18+$W$18)*1.1,0)</f>
        <v>15886</v>
      </c>
    </row>
    <row r="59" customFormat="false" ht="26.25" hidden="false" customHeight="true" outlineLevel="0" collapsed="false">
      <c r="A59" s="10" t="n">
        <v>10</v>
      </c>
      <c r="B59" s="11" t="n">
        <f aca="false">ROUNDDOWN($U$18*1.1,0)</f>
        <v>1886</v>
      </c>
      <c r="C59" s="10" t="n">
        <v>20</v>
      </c>
      <c r="D59" s="11" t="n">
        <f aca="false">ROUNDDOWN((C59*$V$18+$W$18)*1.1,0)</f>
        <v>3459</v>
      </c>
      <c r="E59" s="10" t="n">
        <v>30</v>
      </c>
      <c r="F59" s="11" t="n">
        <f aca="false">ROUNDDOWN((E59*$V$18+$W$18)*1.1,0)</f>
        <v>5032</v>
      </c>
      <c r="G59" s="10" t="n">
        <v>40</v>
      </c>
      <c r="H59" s="11" t="n">
        <f aca="false">ROUNDDOWN((G59*$V$18+$W$18)*1.1,0)</f>
        <v>6605</v>
      </c>
      <c r="I59" s="10" t="n">
        <v>50</v>
      </c>
      <c r="J59" s="11" t="n">
        <f aca="false">ROUNDDOWN((I59*$V$18+$W$18)*1.1,0)</f>
        <v>8178</v>
      </c>
      <c r="K59" s="10" t="n">
        <v>60</v>
      </c>
      <c r="L59" s="11" t="n">
        <f aca="false">ROUNDDOWN((K59*$V$18+$W$18)*1.1,0)</f>
        <v>9751</v>
      </c>
      <c r="M59" s="10" t="n">
        <v>70</v>
      </c>
      <c r="N59" s="11" t="n">
        <f aca="false">ROUNDDOWN((M59*$V$18+$W$18)*1.1,0)</f>
        <v>11324</v>
      </c>
      <c r="O59" s="10" t="n">
        <v>80</v>
      </c>
      <c r="P59" s="11" t="n">
        <f aca="false">ROUNDDOWN((O59*$V$18+$W$18)*1.1,0)</f>
        <v>12897</v>
      </c>
      <c r="Q59" s="10" t="n">
        <v>90</v>
      </c>
      <c r="R59" s="11" t="n">
        <f aca="false">ROUNDDOWN((Q59*$V$18+$W$18)*1.1,0)</f>
        <v>14470</v>
      </c>
      <c r="S59" s="10" t="n">
        <v>100</v>
      </c>
      <c r="T59" s="11" t="n">
        <f aca="false">ROUNDDOWN((S59*$V$18+$W$18)*1.1,0)</f>
        <v>16043</v>
      </c>
    </row>
    <row r="60" customFormat="false" ht="27.75" hidden="false" customHeight="true" outlineLevel="0" collapsed="false">
      <c r="A60" s="13"/>
      <c r="B60" s="14"/>
      <c r="C60" s="13"/>
      <c r="D60" s="14"/>
      <c r="E60" s="13"/>
      <c r="F60" s="14"/>
      <c r="G60" s="13"/>
      <c r="H60" s="14"/>
      <c r="I60" s="13"/>
      <c r="J60" s="14"/>
      <c r="K60" s="12" t="s">
        <v>13</v>
      </c>
      <c r="L60" s="12"/>
      <c r="M60" s="12"/>
      <c r="N60" s="12"/>
      <c r="O60" s="12"/>
      <c r="P60" s="12"/>
      <c r="Q60" s="12"/>
      <c r="R60" s="12"/>
      <c r="S60" s="12"/>
      <c r="T60" s="12"/>
    </row>
  </sheetData>
  <mergeCells count="52">
    <mergeCell ref="A1:T1"/>
    <mergeCell ref="A2:T2"/>
    <mergeCell ref="A3:T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K16:T16"/>
    <mergeCell ref="A17:T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K30:T30"/>
    <mergeCell ref="A31:T31"/>
    <mergeCell ref="A32:T32"/>
    <mergeCell ref="A33:T33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K46:T46"/>
    <mergeCell ref="A47:T47"/>
    <mergeCell ref="A48:B48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K60:T60"/>
  </mergeCells>
  <printOptions headings="false" gridLines="false" gridLinesSet="true" horizontalCentered="false" verticalCentered="false"/>
  <pageMargins left="0.236111111111111" right="0.236111111111111" top="0.945138888888889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2.46558704453441"/>
    <col collapsed="false" hidden="false" max="10" min="2" style="0" width="7.49797570850202"/>
    <col collapsed="false" hidden="false" max="11" min="11" style="0" width="5.1417004048583"/>
    <col collapsed="false" hidden="false" max="20" min="12" style="0" width="7.49797570850202"/>
    <col collapsed="false" hidden="false" max="21" min="21" style="0" width="2.46558704453441"/>
    <col collapsed="false" hidden="false" max="29" min="22" style="0" width="5.46153846153846"/>
    <col collapsed="false" hidden="false" max="1025" min="30" style="0" width="8.57085020242915"/>
  </cols>
  <sheetData>
    <row r="1" customFormat="false" ht="22.5" hidden="false" customHeight="true" outlineLevel="0" collapsed="false">
    </row>
    <row r="2" customFormat="false" ht="22.5" hidden="false" customHeight="true" outlineLevel="0" collapsed="false">
      <c r="B2" s="20"/>
      <c r="C2" s="20"/>
      <c r="D2" s="20"/>
      <c r="P2" s="21" t="s">
        <v>24</v>
      </c>
      <c r="Q2" s="21"/>
      <c r="R2" s="21"/>
      <c r="S2" s="21"/>
      <c r="T2" s="21"/>
      <c r="U2" s="21"/>
    </row>
    <row r="3" customFormat="false" ht="22.5" hidden="false" customHeight="true" outlineLevel="0" collapsed="false">
      <c r="B3" s="22" t="s">
        <v>25</v>
      </c>
      <c r="C3" s="23"/>
      <c r="D3" s="23"/>
    </row>
    <row r="4" customFormat="false" ht="16.5" hidden="false" customHeight="true" outlineLevel="0" collapsed="false">
      <c r="B4" s="24" t="s">
        <v>26</v>
      </c>
      <c r="C4" s="25"/>
      <c r="D4" s="25"/>
      <c r="E4" s="26"/>
      <c r="F4" s="25"/>
      <c r="G4" s="25"/>
      <c r="H4" s="25"/>
      <c r="I4" s="25"/>
      <c r="J4" s="25"/>
      <c r="L4" s="24" t="s">
        <v>27</v>
      </c>
    </row>
    <row r="5" customFormat="false" ht="16.5" hidden="false" customHeight="true" outlineLevel="0" collapsed="false">
      <c r="B5" s="27" t="s">
        <v>28</v>
      </c>
      <c r="L5" s="27" t="s">
        <v>29</v>
      </c>
    </row>
    <row r="6" customFormat="false" ht="15" hidden="false" customHeight="true" outlineLevel="0" collapsed="false">
      <c r="B6" s="28" t="s">
        <v>30</v>
      </c>
      <c r="C6" s="28" t="s">
        <v>31</v>
      </c>
      <c r="D6" s="29" t="s">
        <v>3</v>
      </c>
      <c r="E6" s="29"/>
      <c r="F6" s="28" t="s">
        <v>32</v>
      </c>
      <c r="G6" s="28"/>
      <c r="H6" s="28" t="s">
        <v>33</v>
      </c>
      <c r="I6" s="28"/>
      <c r="J6" s="28"/>
      <c r="L6" s="28" t="s">
        <v>34</v>
      </c>
      <c r="M6" s="28" t="s">
        <v>31</v>
      </c>
      <c r="N6" s="29" t="s">
        <v>3</v>
      </c>
      <c r="O6" s="29"/>
      <c r="P6" s="28" t="s">
        <v>32</v>
      </c>
      <c r="Q6" s="28"/>
      <c r="R6" s="28" t="s">
        <v>33</v>
      </c>
      <c r="S6" s="28"/>
      <c r="T6" s="28"/>
    </row>
    <row r="7" customFormat="false" ht="15" hidden="false" customHeight="true" outlineLevel="0" collapsed="false">
      <c r="B7" s="28"/>
      <c r="C7" s="28"/>
      <c r="D7" s="30" t="s">
        <v>35</v>
      </c>
      <c r="E7" s="31" t="s">
        <v>36</v>
      </c>
      <c r="F7" s="28"/>
      <c r="G7" s="28"/>
      <c r="H7" s="28"/>
      <c r="I7" s="28"/>
      <c r="J7" s="28"/>
      <c r="L7" s="28"/>
      <c r="M7" s="28"/>
      <c r="N7" s="30" t="s">
        <v>35</v>
      </c>
      <c r="O7" s="31" t="s">
        <v>36</v>
      </c>
      <c r="P7" s="28"/>
      <c r="Q7" s="28"/>
      <c r="R7" s="28"/>
      <c r="S7" s="28"/>
      <c r="T7" s="28"/>
    </row>
    <row r="8" customFormat="false" ht="22.5" hidden="false" customHeight="true" outlineLevel="0" collapsed="false">
      <c r="B8" s="32" t="s">
        <v>37</v>
      </c>
      <c r="C8" s="32" t="s">
        <v>38</v>
      </c>
      <c r="D8" s="33" t="s">
        <v>39</v>
      </c>
      <c r="E8" s="34" t="s">
        <v>40</v>
      </c>
      <c r="F8" s="32" t="s">
        <v>41</v>
      </c>
      <c r="G8" s="32"/>
      <c r="H8" s="35" t="s">
        <v>42</v>
      </c>
      <c r="I8" s="35"/>
      <c r="J8" s="35"/>
      <c r="L8" s="36" t="s">
        <v>43</v>
      </c>
      <c r="M8" s="32" t="s">
        <v>38</v>
      </c>
      <c r="N8" s="33" t="s">
        <v>44</v>
      </c>
      <c r="O8" s="37" t="s">
        <v>45</v>
      </c>
      <c r="P8" s="38" t="s">
        <v>46</v>
      </c>
      <c r="Q8" s="38"/>
      <c r="R8" s="39" t="s">
        <v>47</v>
      </c>
      <c r="S8" s="39"/>
      <c r="T8" s="39"/>
    </row>
    <row r="9" customFormat="false" ht="22.5" hidden="false" customHeight="true" outlineLevel="0" collapsed="false">
      <c r="B9" s="32" t="s">
        <v>48</v>
      </c>
      <c r="C9" s="32" t="s">
        <v>49</v>
      </c>
      <c r="D9" s="33" t="s">
        <v>50</v>
      </c>
      <c r="E9" s="34" t="s">
        <v>51</v>
      </c>
      <c r="F9" s="32"/>
      <c r="G9" s="32"/>
      <c r="H9" s="35" t="s">
        <v>52</v>
      </c>
      <c r="I9" s="35"/>
      <c r="J9" s="35"/>
      <c r="L9" s="36" t="s">
        <v>53</v>
      </c>
      <c r="M9" s="32" t="s">
        <v>54</v>
      </c>
      <c r="N9" s="33" t="s">
        <v>55</v>
      </c>
      <c r="O9" s="37" t="s">
        <v>56</v>
      </c>
      <c r="P9" s="32" t="s">
        <v>57</v>
      </c>
      <c r="Q9" s="32"/>
      <c r="R9" s="39" t="s">
        <v>58</v>
      </c>
      <c r="S9" s="39"/>
      <c r="T9" s="39"/>
    </row>
    <row r="10" customFormat="false" ht="13.5" hidden="false" customHeight="true" outlineLevel="0" collapsed="false">
      <c r="B10" s="32" t="s">
        <v>59</v>
      </c>
      <c r="C10" s="32" t="s">
        <v>60</v>
      </c>
      <c r="D10" s="33" t="s">
        <v>61</v>
      </c>
      <c r="E10" s="40" t="s">
        <v>60</v>
      </c>
      <c r="F10" s="32"/>
      <c r="G10" s="32"/>
      <c r="H10" s="41" t="s">
        <v>62</v>
      </c>
      <c r="I10" s="41"/>
      <c r="J10" s="41"/>
    </row>
    <row r="11" customFormat="false" ht="13.5" hidden="false" customHeight="true" outlineLevel="0" collapsed="false">
      <c r="B11" s="32" t="s">
        <v>63</v>
      </c>
      <c r="C11" s="32"/>
      <c r="D11" s="33" t="s">
        <v>64</v>
      </c>
      <c r="E11" s="40"/>
      <c r="F11" s="32"/>
      <c r="G11" s="32"/>
      <c r="H11" s="41" t="s">
        <v>65</v>
      </c>
      <c r="I11" s="41"/>
      <c r="J11" s="41"/>
      <c r="T11" s="42"/>
      <c r="U11" s="43"/>
      <c r="V11" s="43"/>
    </row>
    <row r="12" customFormat="false" ht="13.5" hidden="false" customHeight="true" outlineLevel="0" collapsed="false">
      <c r="B12" s="32" t="s">
        <v>66</v>
      </c>
      <c r="C12" s="32"/>
      <c r="D12" s="33" t="s">
        <v>67</v>
      </c>
      <c r="E12" s="40"/>
      <c r="F12" s="32"/>
      <c r="G12" s="32"/>
      <c r="H12" s="41" t="s">
        <v>68</v>
      </c>
      <c r="I12" s="41"/>
      <c r="J12" s="41"/>
      <c r="T12" s="42"/>
      <c r="U12" s="43"/>
      <c r="V12" s="43"/>
    </row>
    <row r="13" customFormat="false" ht="13.5" hidden="false" customHeight="true" outlineLevel="0" collapsed="false">
      <c r="B13" s="32" t="s">
        <v>69</v>
      </c>
      <c r="C13" s="32"/>
      <c r="D13" s="33" t="s">
        <v>70</v>
      </c>
      <c r="E13" s="40"/>
      <c r="F13" s="32"/>
      <c r="G13" s="32"/>
      <c r="H13" s="41" t="s">
        <v>71</v>
      </c>
      <c r="I13" s="41"/>
      <c r="J13" s="41"/>
      <c r="T13" s="42"/>
      <c r="U13" s="43"/>
      <c r="V13" s="43"/>
    </row>
    <row r="14" customFormat="false" ht="13.5" hidden="false" customHeight="true" outlineLevel="0" collapsed="false">
      <c r="B14" s="32" t="s">
        <v>72</v>
      </c>
      <c r="C14" s="32"/>
      <c r="D14" s="33" t="s">
        <v>73</v>
      </c>
      <c r="E14" s="40"/>
      <c r="F14" s="32"/>
      <c r="G14" s="32"/>
      <c r="H14" s="41" t="s">
        <v>74</v>
      </c>
      <c r="I14" s="41"/>
      <c r="J14" s="41"/>
      <c r="T14" s="42"/>
      <c r="U14" s="43"/>
      <c r="V14" s="43"/>
    </row>
    <row r="15" customFormat="false" ht="13.5" hidden="false" customHeight="true" outlineLevel="0" collapsed="false">
      <c r="B15" s="32" t="s">
        <v>75</v>
      </c>
      <c r="C15" s="32"/>
      <c r="D15" s="33" t="s">
        <v>76</v>
      </c>
      <c r="E15" s="40"/>
      <c r="F15" s="32"/>
      <c r="G15" s="32"/>
      <c r="H15" s="41" t="s">
        <v>77</v>
      </c>
      <c r="I15" s="41"/>
      <c r="J15" s="41"/>
      <c r="L15" s="44"/>
      <c r="M15" s="44"/>
      <c r="N15" s="44"/>
      <c r="O15" s="44"/>
      <c r="P15" s="44"/>
      <c r="Q15" s="44"/>
      <c r="R15" s="44"/>
      <c r="S15" s="44"/>
      <c r="T15" s="45"/>
    </row>
    <row r="16" customFormat="false" ht="13.5" hidden="false" customHeight="true" outlineLevel="0" collapsed="false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/>
    </row>
    <row r="17" customFormat="false" ht="13.5" hidden="false" customHeight="true" outlineLevel="0" collapsed="false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customFormat="false" ht="22.5" hidden="false" customHeight="true" outlineLevel="0" collapsed="false">
      <c r="B18" s="48" t="s">
        <v>78</v>
      </c>
      <c r="C18" s="48"/>
      <c r="D18" s="48"/>
      <c r="E18" s="49" t="s">
        <v>79</v>
      </c>
      <c r="L18" s="48" t="s">
        <v>80</v>
      </c>
      <c r="M18" s="48"/>
      <c r="N18" s="48"/>
      <c r="O18" s="50"/>
      <c r="P18" s="44"/>
      <c r="Q18" s="44"/>
      <c r="R18" s="44"/>
      <c r="S18" s="44"/>
      <c r="T18" s="44"/>
    </row>
    <row r="19" customFormat="false" ht="15" hidden="false" customHeight="true" outlineLevel="0" collapsed="false">
      <c r="B19" s="28" t="s">
        <v>34</v>
      </c>
      <c r="C19" s="28" t="s">
        <v>81</v>
      </c>
      <c r="D19" s="29" t="s">
        <v>3</v>
      </c>
      <c r="E19" s="29"/>
      <c r="F19" s="51" t="s">
        <v>32</v>
      </c>
      <c r="G19" s="51"/>
      <c r="H19" s="28" t="s">
        <v>82</v>
      </c>
      <c r="I19" s="28"/>
      <c r="J19" s="28"/>
      <c r="K19" s="52"/>
      <c r="L19" s="29" t="s">
        <v>83</v>
      </c>
      <c r="M19" s="28" t="s">
        <v>84</v>
      </c>
      <c r="N19" s="28"/>
      <c r="O19" s="28"/>
      <c r="P19" s="28"/>
      <c r="Q19" s="53" t="s">
        <v>85</v>
      </c>
      <c r="R19" s="53"/>
      <c r="S19" s="53"/>
      <c r="T19" s="53"/>
    </row>
    <row r="20" customFormat="false" ht="15" hidden="false" customHeight="true" outlineLevel="0" collapsed="false">
      <c r="B20" s="28"/>
      <c r="C20" s="28"/>
      <c r="D20" s="30" t="s">
        <v>35</v>
      </c>
      <c r="E20" s="31" t="s">
        <v>36</v>
      </c>
      <c r="F20" s="51"/>
      <c r="G20" s="51"/>
      <c r="H20" s="28"/>
      <c r="I20" s="28"/>
      <c r="J20" s="28"/>
      <c r="K20" s="52"/>
      <c r="L20" s="29"/>
      <c r="M20" s="28" t="s">
        <v>86</v>
      </c>
      <c r="N20" s="28"/>
      <c r="O20" s="28"/>
      <c r="P20" s="54" t="s">
        <v>87</v>
      </c>
      <c r="Q20" s="53" t="s">
        <v>86</v>
      </c>
      <c r="R20" s="53"/>
      <c r="S20" s="53"/>
      <c r="T20" s="54" t="s">
        <v>87</v>
      </c>
    </row>
    <row r="21" customFormat="false" ht="15" hidden="false" customHeight="true" outlineLevel="0" collapsed="false">
      <c r="B21" s="28" t="s">
        <v>88</v>
      </c>
      <c r="C21" s="32" t="s">
        <v>38</v>
      </c>
      <c r="D21" s="32" t="s">
        <v>89</v>
      </c>
      <c r="E21" s="40" t="s">
        <v>90</v>
      </c>
      <c r="F21" s="32" t="s">
        <v>91</v>
      </c>
      <c r="G21" s="32"/>
      <c r="H21" s="39" t="s">
        <v>92</v>
      </c>
      <c r="I21" s="39"/>
      <c r="J21" s="39"/>
      <c r="K21" s="55"/>
      <c r="L21" s="29"/>
      <c r="M21" s="56" t="s">
        <v>93</v>
      </c>
      <c r="N21" s="57" t="s">
        <v>94</v>
      </c>
      <c r="O21" s="58" t="s">
        <v>95</v>
      </c>
      <c r="P21" s="59" t="s">
        <v>95</v>
      </c>
      <c r="Q21" s="60" t="s">
        <v>93</v>
      </c>
      <c r="R21" s="57" t="s">
        <v>94</v>
      </c>
      <c r="S21" s="58" t="s">
        <v>95</v>
      </c>
      <c r="T21" s="59" t="s">
        <v>95</v>
      </c>
    </row>
    <row r="22" s="44" customFormat="true" ht="15" hidden="false" customHeight="true" outlineLevel="0" collapsed="false">
      <c r="B22" s="28"/>
      <c r="C22" s="32"/>
      <c r="D22" s="32"/>
      <c r="E22" s="40"/>
      <c r="F22" s="32"/>
      <c r="G22" s="32"/>
      <c r="H22" s="39"/>
      <c r="I22" s="39"/>
      <c r="J22" s="39"/>
      <c r="K22" s="61"/>
      <c r="L22" s="29"/>
      <c r="M22" s="62" t="s">
        <v>96</v>
      </c>
      <c r="N22" s="63" t="s">
        <v>97</v>
      </c>
      <c r="O22" s="64" t="s">
        <v>98</v>
      </c>
      <c r="P22" s="65" t="s">
        <v>98</v>
      </c>
      <c r="Q22" s="66" t="s">
        <v>96</v>
      </c>
      <c r="R22" s="63" t="s">
        <v>97</v>
      </c>
      <c r="S22" s="64" t="s">
        <v>98</v>
      </c>
      <c r="T22" s="65" t="s">
        <v>98</v>
      </c>
    </row>
    <row r="23" customFormat="false" ht="19.5" hidden="false" customHeight="true" outlineLevel="0" collapsed="false">
      <c r="A23" s="44"/>
      <c r="B23" s="67" t="s">
        <v>99</v>
      </c>
      <c r="C23" s="67"/>
      <c r="D23" s="67"/>
      <c r="E23" s="67"/>
      <c r="F23" s="67"/>
      <c r="G23" s="67"/>
      <c r="H23" s="67"/>
      <c r="I23" s="67"/>
      <c r="J23" s="67"/>
      <c r="K23" s="68"/>
      <c r="L23" s="69" t="s">
        <v>100</v>
      </c>
      <c r="M23" s="28" t="s">
        <v>101</v>
      </c>
      <c r="N23" s="28"/>
      <c r="O23" s="28"/>
      <c r="P23" s="28"/>
      <c r="Q23" s="70" t="s">
        <v>102</v>
      </c>
      <c r="R23" s="71" t="s">
        <v>103</v>
      </c>
      <c r="S23" s="72" t="s">
        <v>104</v>
      </c>
      <c r="T23" s="32" t="s">
        <v>105</v>
      </c>
    </row>
    <row r="24" customFormat="false" ht="19.5" hidden="false" customHeight="true" outlineLevel="0" collapsed="false">
      <c r="A24" s="44"/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69" t="s">
        <v>106</v>
      </c>
      <c r="M24" s="70" t="s">
        <v>91</v>
      </c>
      <c r="N24" s="71" t="s">
        <v>107</v>
      </c>
      <c r="O24" s="72" t="s">
        <v>108</v>
      </c>
      <c r="P24" s="32" t="s">
        <v>109</v>
      </c>
      <c r="Q24" s="70" t="s">
        <v>110</v>
      </c>
      <c r="R24" s="71" t="s">
        <v>111</v>
      </c>
      <c r="S24" s="72" t="s">
        <v>112</v>
      </c>
      <c r="T24" s="32" t="s">
        <v>113</v>
      </c>
    </row>
    <row r="25" customFormat="false" ht="19.5" hidden="false" customHeight="true" outlineLevel="0" collapsed="false">
      <c r="A25" s="44"/>
      <c r="B25" s="73" t="s">
        <v>114</v>
      </c>
      <c r="C25" s="73"/>
      <c r="D25" s="74"/>
      <c r="E25" s="42"/>
      <c r="F25" s="42"/>
      <c r="G25" s="42"/>
      <c r="H25" s="42"/>
      <c r="I25" s="42"/>
      <c r="J25" s="75"/>
      <c r="K25" s="68"/>
      <c r="L25" s="76" t="s">
        <v>115</v>
      </c>
      <c r="M25" s="76"/>
      <c r="N25" s="76"/>
      <c r="O25" s="76"/>
      <c r="P25" s="76"/>
      <c r="Q25" s="76"/>
      <c r="R25" s="76"/>
      <c r="S25" s="76"/>
      <c r="T25" s="76"/>
    </row>
    <row r="26" customFormat="false" ht="19.5" hidden="false" customHeight="true" outlineLevel="0" collapsed="false">
      <c r="A26" s="44"/>
      <c r="B26" s="77" t="s">
        <v>116</v>
      </c>
      <c r="C26" s="77"/>
      <c r="D26" s="78" t="s">
        <v>117</v>
      </c>
      <c r="E26" s="42"/>
      <c r="F26" s="42"/>
      <c r="G26" s="42"/>
      <c r="H26" s="42"/>
      <c r="I26" s="42"/>
      <c r="J26" s="75"/>
      <c r="K26" s="68"/>
      <c r="L26" s="79" t="s">
        <v>118</v>
      </c>
      <c r="M26" s="79"/>
      <c r="N26" s="79"/>
      <c r="O26" s="79"/>
      <c r="P26" s="79"/>
      <c r="Q26" s="79"/>
      <c r="R26" s="79"/>
      <c r="S26" s="79"/>
      <c r="T26" s="79"/>
    </row>
    <row r="27" customFormat="false" ht="19.5" hidden="false" customHeight="true" outlineLevel="0" collapsed="false">
      <c r="A27" s="44"/>
      <c r="B27" s="77" t="s">
        <v>119</v>
      </c>
      <c r="C27" s="77"/>
      <c r="D27" s="78" t="s">
        <v>120</v>
      </c>
      <c r="E27" s="42"/>
      <c r="F27" s="42"/>
      <c r="G27" s="42"/>
      <c r="H27" s="42"/>
      <c r="I27" s="42"/>
      <c r="J27" s="75"/>
      <c r="K27" s="68"/>
      <c r="L27" s="80"/>
      <c r="M27" s="81"/>
      <c r="N27" s="81"/>
      <c r="O27" s="81"/>
      <c r="P27" s="81"/>
      <c r="Q27" s="81"/>
      <c r="R27" s="81"/>
      <c r="S27" s="81"/>
      <c r="T27" s="81"/>
    </row>
    <row r="28" customFormat="false" ht="19.5" hidden="false" customHeight="true" outlineLevel="0" collapsed="false">
      <c r="A28" s="44"/>
      <c r="B28" s="82" t="s">
        <v>121</v>
      </c>
      <c r="C28" s="82"/>
      <c r="D28" s="82"/>
      <c r="E28" s="82"/>
      <c r="F28" s="82"/>
      <c r="G28" s="82"/>
      <c r="H28" s="82"/>
      <c r="I28" s="82"/>
      <c r="J28" s="75"/>
      <c r="K28" s="68"/>
      <c r="L28" s="80"/>
      <c r="M28" s="81"/>
      <c r="N28" s="81"/>
      <c r="O28" s="81"/>
      <c r="P28" s="81"/>
      <c r="Q28" s="81"/>
      <c r="R28" s="81"/>
      <c r="S28" s="81"/>
      <c r="T28" s="81"/>
    </row>
    <row r="29" customFormat="false" ht="19.5" hidden="false" customHeight="true" outlineLevel="0" collapsed="false">
      <c r="A29" s="44"/>
      <c r="B29" s="83" t="s">
        <v>122</v>
      </c>
      <c r="C29" s="83"/>
      <c r="D29" s="83"/>
      <c r="E29" s="83"/>
      <c r="F29" s="83"/>
      <c r="G29" s="83"/>
      <c r="H29" s="83"/>
      <c r="I29" s="83"/>
      <c r="J29" s="75"/>
      <c r="K29" s="68"/>
      <c r="L29" s="84" t="s">
        <v>123</v>
      </c>
      <c r="M29" s="84"/>
      <c r="N29" s="81"/>
      <c r="O29" s="81"/>
      <c r="P29" s="81"/>
      <c r="Q29" s="81"/>
      <c r="R29" s="81"/>
      <c r="S29" s="81"/>
      <c r="T29" s="81"/>
    </row>
    <row r="30" customFormat="false" ht="19.5" hidden="false" customHeight="true" outlineLevel="0" collapsed="false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7" t="s">
        <v>124</v>
      </c>
      <c r="M30" s="88"/>
      <c r="N30" s="87"/>
      <c r="O30" s="87"/>
      <c r="P30" s="87"/>
      <c r="Q30" s="87"/>
      <c r="R30" s="87"/>
      <c r="S30" s="87"/>
      <c r="T30" s="89"/>
    </row>
    <row r="31" customFormat="false" ht="19.5" hidden="false" customHeight="true" outlineLevel="0" collapsed="false">
      <c r="L31" s="87" t="s">
        <v>125</v>
      </c>
      <c r="M31" s="88"/>
      <c r="N31" s="87"/>
      <c r="O31" s="87" t="s">
        <v>126</v>
      </c>
      <c r="P31" s="87"/>
      <c r="Q31" s="87"/>
      <c r="R31" s="90" t="s">
        <v>127</v>
      </c>
      <c r="S31" s="87"/>
      <c r="T31" s="91"/>
    </row>
  </sheetData>
  <mergeCells count="54">
    <mergeCell ref="P2:U2"/>
    <mergeCell ref="B6:B7"/>
    <mergeCell ref="C6:C7"/>
    <mergeCell ref="D6:E6"/>
    <mergeCell ref="F6:G7"/>
    <mergeCell ref="H6:J7"/>
    <mergeCell ref="L6:L7"/>
    <mergeCell ref="M6:M7"/>
    <mergeCell ref="N6:O6"/>
    <mergeCell ref="P6:Q7"/>
    <mergeCell ref="R6:T7"/>
    <mergeCell ref="F8:G15"/>
    <mergeCell ref="H8:J8"/>
    <mergeCell ref="P8:Q8"/>
    <mergeCell ref="R8:T8"/>
    <mergeCell ref="H9:J9"/>
    <mergeCell ref="P9:Q9"/>
    <mergeCell ref="R9:T9"/>
    <mergeCell ref="C10:C15"/>
    <mergeCell ref="E10:E15"/>
    <mergeCell ref="H10:J10"/>
    <mergeCell ref="H11:J11"/>
    <mergeCell ref="H12:J12"/>
    <mergeCell ref="H13:J13"/>
    <mergeCell ref="H14:J14"/>
    <mergeCell ref="H15:J15"/>
    <mergeCell ref="B18:D18"/>
    <mergeCell ref="L18:N18"/>
    <mergeCell ref="B19:B20"/>
    <mergeCell ref="C19:C20"/>
    <mergeCell ref="D19:E19"/>
    <mergeCell ref="F19:G20"/>
    <mergeCell ref="H19:J20"/>
    <mergeCell ref="L19:L22"/>
    <mergeCell ref="M19:P19"/>
    <mergeCell ref="Q19:T19"/>
    <mergeCell ref="M20:O20"/>
    <mergeCell ref="Q20:S20"/>
    <mergeCell ref="B21:B22"/>
    <mergeCell ref="C21:C22"/>
    <mergeCell ref="D21:D22"/>
    <mergeCell ref="E21:E22"/>
    <mergeCell ref="F21:G22"/>
    <mergeCell ref="H21:J22"/>
    <mergeCell ref="B23:J24"/>
    <mergeCell ref="M23:P23"/>
    <mergeCell ref="B25:C25"/>
    <mergeCell ref="L25:T25"/>
    <mergeCell ref="B26:C26"/>
    <mergeCell ref="L26:T26"/>
    <mergeCell ref="B27:C27"/>
    <mergeCell ref="B28:I28"/>
    <mergeCell ref="B29:I29"/>
    <mergeCell ref="L29:M29"/>
  </mergeCells>
  <printOptions headings="false" gridLines="false" gridLinesSet="true" horizontalCentered="true" verticalCentered="false"/>
  <pageMargins left="0.236111111111111" right="0.236111111111111" top="0.590277777777778" bottom="0.55138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4.39271255060729"/>
    <col collapsed="false" hidden="false" max="2" min="2" style="0" width="2.03643724696356"/>
    <col collapsed="false" hidden="false" max="12" min="3" style="0" width="3.96356275303644"/>
    <col collapsed="false" hidden="false" max="1025" min="13" style="0" width="8.57085020242915"/>
  </cols>
  <sheetData>
    <row r="1" customFormat="false" ht="11.25" hidden="false" customHeight="true" outlineLevel="0" collapsed="false">
    </row>
    <row r="2" customFormat="false" ht="11.25" hidden="false" customHeight="true" outlineLevel="0" collapsed="false">
    </row>
    <row r="3" customFormat="false" ht="30" hidden="false" customHeight="true" outlineLevel="0" collapsed="false">
    </row>
    <row r="4" customFormat="false" ht="30" hidden="false" customHeight="true" outlineLevel="0" collapsed="false">
    </row>
    <row r="5" customFormat="false" ht="15" hidden="false" customHeight="true" outlineLevel="0" collapsed="false">
    </row>
    <row r="6" customFormat="false" ht="15" hidden="false" customHeight="true" outlineLevel="0" collapsed="false">
    </row>
    <row r="7" customFormat="false" ht="15" hidden="false" customHeight="true" outlineLevel="0" collapsed="false">
    </row>
    <row r="8" customFormat="false" ht="15" hidden="false" customHeight="true" outlineLevel="0" collapsed="false">
    </row>
    <row r="9" customFormat="false" ht="15" hidden="false" customHeight="true" outlineLevel="0" collapsed="false">
    </row>
    <row r="10" customFormat="false" ht="15" hidden="false" customHeight="true" outlineLevel="0" collapsed="false">
    </row>
    <row r="11" customFormat="false" ht="9" hidden="false" customHeight="true" outlineLevel="0" collapsed="false">
    </row>
    <row r="15" customFormat="false" ht="11.25" hidden="false" customHeight="true" outlineLevel="0" collapsed="false">
    </row>
    <row r="16" customFormat="false" ht="11.25" hidden="false" customHeight="true" outlineLevel="0" collapsed="false">
    </row>
    <row r="17" customFormat="false" ht="30" hidden="false" customHeight="true" outlineLevel="0" collapsed="false">
    </row>
    <row r="18" customFormat="false" ht="9" hidden="false" customHeight="true" outlineLevel="0" collapsed="false">
    </row>
    <row r="21" s="17" customFormat="true" ht="13.5" hidden="false" customHeight="false" outlineLevel="0" collapsed="false">
    </row>
    <row r="22" s="17" customFormat="true" ht="13.5" hidden="false" customHeight="false" outlineLevel="0" collapsed="false">
    </row>
    <row r="23" s="17" customFormat="true" ht="13.5" hidden="false" customHeight="false" outlineLevel="0" collapsed="false">
    </row>
    <row r="24" s="17" customFormat="true" ht="13.5" hidden="false" customHeight="false" outlineLevel="0" collapsed="false">
    </row>
    <row r="25" s="17" customFormat="true" ht="18.75" hidden="false" customHeight="true" outlineLevel="0" collapsed="false">
    </row>
    <row r="26" s="17" customFormat="true" ht="18.75" hidden="false" customHeight="true" outlineLevel="0" collapsed="false">
    </row>
    <row r="27" s="17" customFormat="true" ht="18.75" hidden="false" customHeight="true" outlineLevel="0" collapsed="false"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2014-04-01T02:06:49Z</dcterms:created>
  <dc:creator>山田 由香里</dc:creator>
  <dc:description>
  </dc:description>
  <dc:language>en-US</dc:language>
  <cp:lastModifiedBy>荒川 莉英</cp:lastModifiedBy>
  <cp:lastPrinted>2022-02-17T01:03:33Z</cp:lastPrinted>
  <dcterms:modified xsi:type="dcterms:W3CDTF">2023-06-28T01:56:47Z</dcterms:modified>
  <cp:revision>0</cp:revision>
  <dc:subject>
  </dc:subject>
  <dc:title>
  </dc:title>
</cp:coreProperties>
</file>