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5\08農林部\03林務課\●R6林務課\05_木材利用\01_R6下呂の森が育んだ木の家推進事業\00_要綱\事業者用（各種様式）\"/>
    </mc:Choice>
  </mc:AlternateContent>
  <bookViews>
    <workbookView xWindow="-120" yWindow="-120" windowWidth="20730" windowHeight="11160" tabRatio="816"/>
  </bookViews>
  <sheets>
    <sheet name="様式第４号（新築）" sheetId="14" r:id="rId1"/>
    <sheet name="様式第４号（新築）(記入例)" sheetId="18" r:id="rId2"/>
    <sheet name="様式第５号(増改)" sheetId="16" r:id="rId3"/>
    <sheet name="様式第５号(記入例)" sheetId="17" r:id="rId4"/>
  </sheets>
  <definedNames>
    <definedName name="_xlnm.Print_Area" localSheetId="0">'様式第４号（新築）'!$A$1:$N$84</definedName>
    <definedName name="_xlnm.Print_Area" localSheetId="1">'様式第４号（新築）(記入例)'!$A$1:$N$54</definedName>
    <definedName name="_xlnm.Print_Area" localSheetId="3">'様式第５号(記入例)'!$A$1:$AH$43</definedName>
    <definedName name="_xlnm.Print_Area" localSheetId="2">'様式第５号(増改)'!$A$1:$AH$43</definedName>
  </definedNames>
  <calcPr calcId="162913"/>
</workbook>
</file>

<file path=xl/calcChain.xml><?xml version="1.0" encoding="utf-8"?>
<calcChain xmlns="http://schemas.openxmlformats.org/spreadsheetml/2006/main">
  <c r="O56" i="14" l="1"/>
  <c r="O57" i="14"/>
  <c r="O58" i="14"/>
  <c r="O59" i="14"/>
  <c r="O60" i="14"/>
  <c r="O61" i="14"/>
  <c r="O62" i="14"/>
  <c r="O63" i="14"/>
  <c r="O64" i="14"/>
  <c r="O55" i="14"/>
  <c r="A14" i="14"/>
  <c r="O14" i="14" s="1"/>
  <c r="A15" i="14"/>
  <c r="O15" i="14" s="1"/>
  <c r="A16" i="14"/>
  <c r="O16" i="14" s="1"/>
  <c r="A17" i="14"/>
  <c r="O17" i="14" s="1"/>
  <c r="A18" i="14"/>
  <c r="O18" i="14" s="1"/>
  <c r="A19" i="14"/>
  <c r="O19" i="14" s="1"/>
  <c r="A20" i="14"/>
  <c r="O20" i="14" s="1"/>
  <c r="A21" i="14"/>
  <c r="O21" i="14" s="1"/>
  <c r="A22" i="14"/>
  <c r="O22" i="14" s="1"/>
  <c r="A23" i="14"/>
  <c r="O23" i="14" s="1"/>
  <c r="A24" i="14"/>
  <c r="O24" i="14" s="1"/>
  <c r="A25" i="14"/>
  <c r="O25" i="14" s="1"/>
  <c r="A26" i="14"/>
  <c r="O26" i="14" s="1"/>
  <c r="A27" i="14"/>
  <c r="O27" i="14" s="1"/>
  <c r="A28" i="14"/>
  <c r="O28" i="14" s="1"/>
  <c r="A29" i="14"/>
  <c r="O29" i="14" s="1"/>
  <c r="A30" i="14"/>
  <c r="O30" i="14" s="1"/>
  <c r="A31" i="14"/>
  <c r="O31" i="14" s="1"/>
  <c r="A32" i="14"/>
  <c r="O32" i="14" s="1"/>
  <c r="A33" i="14"/>
  <c r="O33" i="14" s="1"/>
  <c r="A34" i="14"/>
  <c r="O34" i="14" s="1"/>
  <c r="A35" i="14"/>
  <c r="O35" i="14" s="1"/>
  <c r="A36" i="14"/>
  <c r="O36" i="14" s="1"/>
  <c r="A37" i="14"/>
  <c r="O37" i="14" s="1"/>
  <c r="A38" i="14"/>
  <c r="O38" i="14" s="1"/>
  <c r="A39" i="14"/>
  <c r="O39" i="14" s="1"/>
  <c r="A40" i="14"/>
  <c r="O40" i="14" s="1"/>
  <c r="A41" i="14"/>
  <c r="O41" i="14" s="1"/>
  <c r="A42" i="14"/>
  <c r="O42" i="14" s="1"/>
  <c r="A43" i="14"/>
  <c r="O43" i="14" s="1"/>
  <c r="A44" i="14"/>
  <c r="O44" i="14" s="1"/>
  <c r="A45" i="14"/>
  <c r="O45" i="14" s="1"/>
  <c r="A46" i="14"/>
  <c r="O46" i="14" s="1"/>
  <c r="A47" i="14"/>
  <c r="O47" i="14" s="1"/>
  <c r="A13" i="14"/>
  <c r="O13" i="14" s="1"/>
  <c r="K64" i="14" l="1"/>
  <c r="H64" i="14"/>
  <c r="J64" i="14" s="1"/>
  <c r="K63" i="14"/>
  <c r="H63" i="14"/>
  <c r="J63" i="14" s="1"/>
  <c r="K62" i="14"/>
  <c r="H62" i="14"/>
  <c r="J62" i="14" s="1"/>
  <c r="K61" i="14"/>
  <c r="H61" i="14"/>
  <c r="I61" i="14" s="1"/>
  <c r="K45" i="14"/>
  <c r="H45" i="14"/>
  <c r="J45" i="14" s="1"/>
  <c r="K44" i="14"/>
  <c r="H44" i="14"/>
  <c r="J44" i="14" s="1"/>
  <c r="I62" i="14" l="1"/>
  <c r="I63" i="14"/>
  <c r="I64" i="14"/>
  <c r="J61" i="14"/>
  <c r="I44" i="14"/>
  <c r="I45" i="14"/>
  <c r="H59" i="14"/>
  <c r="J59" i="14" s="1"/>
  <c r="K37" i="14"/>
  <c r="H37" i="14"/>
  <c r="J37" i="14" s="1"/>
  <c r="K36" i="14"/>
  <c r="H36" i="14"/>
  <c r="J36" i="14" s="1"/>
  <c r="K35" i="14"/>
  <c r="H35" i="14"/>
  <c r="J35" i="14" s="1"/>
  <c r="K34" i="14"/>
  <c r="H34" i="14"/>
  <c r="J34" i="14" s="1"/>
  <c r="K33" i="14"/>
  <c r="H33" i="14"/>
  <c r="J33" i="14" s="1"/>
  <c r="K32" i="14"/>
  <c r="H32" i="14"/>
  <c r="J32" i="14" s="1"/>
  <c r="K31" i="14"/>
  <c r="H31" i="14"/>
  <c r="J31" i="14" s="1"/>
  <c r="K30" i="14"/>
  <c r="H30" i="14"/>
  <c r="J30" i="14" s="1"/>
  <c r="K29" i="14"/>
  <c r="H29" i="14"/>
  <c r="J29" i="14" s="1"/>
  <c r="K28" i="14"/>
  <c r="H28" i="14"/>
  <c r="J28" i="14" s="1"/>
  <c r="K59" i="14" l="1"/>
  <c r="I59" i="14"/>
  <c r="I28" i="14"/>
  <c r="I29" i="14"/>
  <c r="I30" i="14"/>
  <c r="I31" i="14"/>
  <c r="I32" i="14"/>
  <c r="I33" i="14"/>
  <c r="I34" i="14"/>
  <c r="I35" i="14"/>
  <c r="I36" i="14"/>
  <c r="I37" i="14"/>
  <c r="K34" i="18"/>
  <c r="H34" i="18"/>
  <c r="J34" i="18" s="1"/>
  <c r="H33" i="18"/>
  <c r="J33" i="18" s="1"/>
  <c r="K32" i="18"/>
  <c r="H32" i="18"/>
  <c r="J32" i="18" s="1"/>
  <c r="K31" i="18"/>
  <c r="H31" i="18"/>
  <c r="J31" i="18" s="1"/>
  <c r="K30" i="18"/>
  <c r="H30" i="18"/>
  <c r="J30" i="18" s="1"/>
  <c r="K22" i="18"/>
  <c r="H22" i="18"/>
  <c r="J22" i="18" s="1"/>
  <c r="K21" i="18"/>
  <c r="H21" i="18"/>
  <c r="I21" i="18" s="1"/>
  <c r="K20" i="18"/>
  <c r="H20" i="18"/>
  <c r="J20" i="18" s="1"/>
  <c r="K19" i="18"/>
  <c r="H19" i="18"/>
  <c r="J19" i="18" s="1"/>
  <c r="H18" i="18"/>
  <c r="I18" i="18" s="1"/>
  <c r="K17" i="18"/>
  <c r="H17" i="18"/>
  <c r="J17" i="18" s="1"/>
  <c r="K16" i="18"/>
  <c r="H16" i="18"/>
  <c r="I16" i="18" s="1"/>
  <c r="K15" i="18"/>
  <c r="H15" i="18"/>
  <c r="J15" i="18" s="1"/>
  <c r="K14" i="18"/>
  <c r="H14" i="18"/>
  <c r="J14" i="18" s="1"/>
  <c r="K13" i="18"/>
  <c r="H13" i="18"/>
  <c r="I13" i="18" s="1"/>
  <c r="H56" i="14"/>
  <c r="H57" i="14"/>
  <c r="H58" i="14"/>
  <c r="H60" i="14"/>
  <c r="H55" i="14"/>
  <c r="H27" i="14"/>
  <c r="H38" i="14"/>
  <c r="H39" i="14"/>
  <c r="H40" i="14"/>
  <c r="H41" i="14"/>
  <c r="H42" i="14"/>
  <c r="H43" i="14"/>
  <c r="H46" i="14"/>
  <c r="H47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14" i="14"/>
  <c r="H13" i="14"/>
  <c r="H66" i="14" l="1"/>
  <c r="K33" i="18"/>
  <c r="K36" i="18" s="1"/>
  <c r="K18" i="18"/>
  <c r="K24" i="18" s="1"/>
  <c r="J36" i="18"/>
  <c r="H36" i="18"/>
  <c r="I14" i="18"/>
  <c r="I15" i="18"/>
  <c r="I17" i="18"/>
  <c r="I19" i="18"/>
  <c r="I20" i="18"/>
  <c r="I22" i="18"/>
  <c r="I30" i="18"/>
  <c r="I31" i="18"/>
  <c r="I32" i="18"/>
  <c r="I33" i="18"/>
  <c r="I34" i="18"/>
  <c r="J13" i="18"/>
  <c r="J16" i="18"/>
  <c r="J18" i="18"/>
  <c r="J21" i="18"/>
  <c r="H24" i="18"/>
  <c r="J58" i="14"/>
  <c r="J60" i="14"/>
  <c r="J40" i="14"/>
  <c r="J26" i="14"/>
  <c r="K25" i="14"/>
  <c r="K26" i="14"/>
  <c r="K27" i="14"/>
  <c r="K38" i="14"/>
  <c r="K39" i="14"/>
  <c r="K40" i="14"/>
  <c r="K41" i="14"/>
  <c r="K42" i="14"/>
  <c r="K43" i="14"/>
  <c r="K46" i="14"/>
  <c r="K47" i="14"/>
  <c r="J25" i="14"/>
  <c r="I27" i="14"/>
  <c r="J38" i="14"/>
  <c r="J39" i="14"/>
  <c r="I41" i="14"/>
  <c r="J42" i="14"/>
  <c r="J43" i="14"/>
  <c r="J46" i="14"/>
  <c r="I47" i="14"/>
  <c r="K60" i="14"/>
  <c r="K58" i="14"/>
  <c r="K57" i="14"/>
  <c r="I57" i="14"/>
  <c r="K56" i="14"/>
  <c r="J56" i="14"/>
  <c r="K55" i="14"/>
  <c r="J55" i="14"/>
  <c r="K66" i="14" l="1"/>
  <c r="I24" i="18"/>
  <c r="K41" i="18" s="1"/>
  <c r="J24" i="18"/>
  <c r="K51" i="18" s="1"/>
  <c r="I36" i="18"/>
  <c r="I40" i="14"/>
  <c r="I38" i="14"/>
  <c r="I46" i="14"/>
  <c r="I26" i="14"/>
  <c r="I42" i="14"/>
  <c r="J47" i="14"/>
  <c r="J41" i="14"/>
  <c r="J27" i="14"/>
  <c r="I43" i="14"/>
  <c r="I39" i="14"/>
  <c r="I25" i="14"/>
  <c r="J57" i="14"/>
  <c r="J66" i="14" s="1"/>
  <c r="I55" i="14"/>
  <c r="I56" i="14"/>
  <c r="I58" i="14"/>
  <c r="I60" i="14"/>
  <c r="J13" i="14"/>
  <c r="K13" i="14"/>
  <c r="K15" i="14"/>
  <c r="K16" i="14"/>
  <c r="K17" i="14"/>
  <c r="K18" i="14"/>
  <c r="K19" i="14"/>
  <c r="K20" i="14"/>
  <c r="K21" i="14"/>
  <c r="K22" i="14"/>
  <c r="K24" i="14"/>
  <c r="I15" i="14"/>
  <c r="J16" i="14"/>
  <c r="I17" i="14"/>
  <c r="J18" i="14"/>
  <c r="J19" i="14"/>
  <c r="J20" i="14"/>
  <c r="I21" i="14"/>
  <c r="I22" i="14"/>
  <c r="K23" i="14"/>
  <c r="I24" i="14"/>
  <c r="K14" i="14"/>
  <c r="I13" i="14"/>
  <c r="I66" i="14" l="1"/>
  <c r="K43" i="18"/>
  <c r="K45" i="18" s="1"/>
  <c r="K47" i="18"/>
  <c r="J24" i="14"/>
  <c r="J23" i="14"/>
  <c r="I23" i="14"/>
  <c r="J15" i="14"/>
  <c r="I16" i="14"/>
  <c r="J14" i="14"/>
  <c r="I20" i="14"/>
  <c r="I19" i="14"/>
  <c r="I14" i="14"/>
  <c r="J22" i="14"/>
  <c r="J17" i="14"/>
  <c r="I18" i="14"/>
  <c r="J21" i="14"/>
  <c r="H49" i="14"/>
  <c r="I49" i="14" l="1"/>
  <c r="J49" i="14"/>
  <c r="K49" i="14"/>
  <c r="K81" i="14" l="1"/>
  <c r="K77" i="14"/>
  <c r="K73" i="14"/>
  <c r="K71" i="14"/>
  <c r="R39" i="16"/>
  <c r="K75" i="14" l="1"/>
  <c r="R39" i="17"/>
</calcChain>
</file>

<file path=xl/sharedStrings.xml><?xml version="1.0" encoding="utf-8"?>
<sst xmlns="http://schemas.openxmlformats.org/spreadsheetml/2006/main" count="350" uniqueCount="140">
  <si>
    <t>作成年月日</t>
    <rPh sb="0" eb="2">
      <t>サクセイ</t>
    </rPh>
    <rPh sb="2" eb="5">
      <t>ネンガッピ</t>
    </rPh>
    <phoneticPr fontId="1"/>
  </si>
  <si>
    <t>作成者氏名</t>
    <rPh sb="0" eb="2">
      <t>サクセイ</t>
    </rPh>
    <rPh sb="2" eb="3">
      <t>シャ</t>
    </rPh>
    <rPh sb="3" eb="5">
      <t>シメイ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</si>
  <si>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</si>
  <si>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うち地域材</t>
    <rPh sb="2" eb="4">
      <t>チイキ</t>
    </rPh>
    <rPh sb="4" eb="5">
      <t>ザイ</t>
    </rPh>
    <phoneticPr fontId="1"/>
  </si>
  <si>
    <t>生産地　　　　　　　　　（市町村）</t>
    <rPh sb="0" eb="3">
      <t>セイサンチ</t>
    </rPh>
    <rPh sb="13" eb="16">
      <t>シチョウソン</t>
    </rPh>
    <phoneticPr fontId="1"/>
  </si>
  <si>
    <t>％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</si>
  <si>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</si>
  <si>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</si>
  <si>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</si>
  <si>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計</t>
    <rPh sb="0" eb="1">
      <t>ケイ</t>
    </rPh>
    <phoneticPr fontId="1"/>
  </si>
  <si>
    <t>【増改築タイプ】</t>
    <rPh sb="1" eb="4">
      <t>ゾウカイチク</t>
    </rPh>
    <phoneticPr fontId="1"/>
  </si>
  <si>
    <t>土台</t>
    <rPh sb="0" eb="2">
      <t>ドダイ</t>
    </rPh>
    <phoneticPr fontId="1"/>
  </si>
  <si>
    <t>〃</t>
    <phoneticPr fontId="1"/>
  </si>
  <si>
    <t>下呂市</t>
    <rPh sb="0" eb="2">
      <t>ゲロ</t>
    </rPh>
    <rPh sb="2" eb="3">
      <t>シ</t>
    </rPh>
    <phoneticPr fontId="1"/>
  </si>
  <si>
    <t>垂木</t>
    <rPh sb="0" eb="2">
      <t>タルキ</t>
    </rPh>
    <phoneticPr fontId="1"/>
  </si>
  <si>
    <t>令和</t>
    <rPh sb="0" eb="2">
      <t>レイワ</t>
    </rPh>
    <phoneticPr fontId="1"/>
  </si>
  <si>
    <t>杉</t>
    <rPh sb="0" eb="1">
      <t>スギ</t>
    </rPh>
    <phoneticPr fontId="1"/>
  </si>
  <si>
    <t>桧</t>
    <rPh sb="0" eb="1">
      <t>ヒノキ</t>
    </rPh>
    <phoneticPr fontId="1"/>
  </si>
  <si>
    <t>大引き</t>
    <rPh sb="0" eb="2">
      <t>オオビ</t>
    </rPh>
    <phoneticPr fontId="1"/>
  </si>
  <si>
    <t>　○○　○○</t>
    <phoneticPr fontId="1"/>
  </si>
  <si>
    <t>　●●　●●</t>
    <phoneticPr fontId="1"/>
  </si>
  <si>
    <t>束</t>
    <rPh sb="0" eb="1">
      <t>ツカ</t>
    </rPh>
    <phoneticPr fontId="1"/>
  </si>
  <si>
    <t>不明</t>
    <rPh sb="0" eb="2">
      <t>フメイ</t>
    </rPh>
    <phoneticPr fontId="1"/>
  </si>
  <si>
    <t>㈱○○製材・第0****9号</t>
    <phoneticPr fontId="1"/>
  </si>
  <si>
    <t>内・外装材使用面積計算書</t>
    <rPh sb="0" eb="1">
      <t>ナイ</t>
    </rPh>
    <rPh sb="2" eb="4">
      <t>ガイソウ</t>
    </rPh>
    <rPh sb="7" eb="9">
      <t>メンセキ</t>
    </rPh>
    <phoneticPr fontId="1"/>
  </si>
  <si>
    <t>岐阜証明材推進事業者
会社名・登録番号</t>
    <rPh sb="0" eb="2">
      <t>ギフ</t>
    </rPh>
    <rPh sb="2" eb="4">
      <t>ショウメイ</t>
    </rPh>
    <rPh sb="4" eb="5">
      <t>ザイ</t>
    </rPh>
    <rPh sb="5" eb="7">
      <t>スイシン</t>
    </rPh>
    <rPh sb="7" eb="9">
      <t>ジギョウ</t>
    </rPh>
    <rPh sb="9" eb="10">
      <t>シャ</t>
    </rPh>
    <rPh sb="11" eb="14">
      <t>カイシャメイ</t>
    </rPh>
    <rPh sb="15" eb="17">
      <t>トウロク</t>
    </rPh>
    <rPh sb="17" eb="19">
      <t>バンゴウ</t>
    </rPh>
    <phoneticPr fontId="1"/>
  </si>
  <si>
    <t>箇　所</t>
    <rPh sb="0" eb="1">
      <t>カ</t>
    </rPh>
    <rPh sb="2" eb="3">
      <t>ショ</t>
    </rPh>
    <phoneticPr fontId="1"/>
  </si>
  <si>
    <t>部　材</t>
    <rPh sb="0" eb="1">
      <t>ブ</t>
    </rPh>
    <rPh sb="2" eb="3">
      <t>ザイ</t>
    </rPh>
    <phoneticPr fontId="1"/>
  </si>
  <si>
    <t>樹　種</t>
    <rPh sb="0" eb="1">
      <t>キ</t>
    </rPh>
    <rPh sb="2" eb="3">
      <t>シュ</t>
    </rPh>
    <phoneticPr fontId="1"/>
  </si>
  <si>
    <t>地域材を使用した
内・外装材使用面積（㎡）</t>
    <rPh sb="0" eb="2">
      <t>チイキ</t>
    </rPh>
    <rPh sb="2" eb="3">
      <t>ザイ</t>
    </rPh>
    <rPh sb="4" eb="6">
      <t>シヨウ</t>
    </rPh>
    <rPh sb="9" eb="10">
      <t>ナイ</t>
    </rPh>
    <rPh sb="11" eb="13">
      <t>ガイソウ</t>
    </rPh>
    <rPh sb="13" eb="14">
      <t>ザイ</t>
    </rPh>
    <rPh sb="14" eb="16">
      <t>シヨウ</t>
    </rPh>
    <rPh sb="16" eb="18">
      <t>メンセキ</t>
    </rPh>
    <phoneticPr fontId="1"/>
  </si>
  <si>
    <t>　㈱△△建築　、　◇◇工務店　など</t>
    <phoneticPr fontId="1"/>
  </si>
  <si>
    <t>洗面脱衣室</t>
    <rPh sb="0" eb="2">
      <t>センメン</t>
    </rPh>
    <rPh sb="2" eb="4">
      <t>ダツイ</t>
    </rPh>
    <rPh sb="4" eb="5">
      <t>シツ</t>
    </rPh>
    <phoneticPr fontId="1"/>
  </si>
  <si>
    <t>壁</t>
    <rPh sb="0" eb="1">
      <t>カベ</t>
    </rPh>
    <phoneticPr fontId="1"/>
  </si>
  <si>
    <t>㈲○○製材
第0****9号</t>
    <rPh sb="3" eb="5">
      <t>セイザイ</t>
    </rPh>
    <rPh sb="6" eb="7">
      <t>ダイ</t>
    </rPh>
    <rPh sb="13" eb="14">
      <t>ゴウ</t>
    </rPh>
    <phoneticPr fontId="1"/>
  </si>
  <si>
    <t>子ども部屋</t>
    <rPh sb="0" eb="1">
      <t>コ</t>
    </rPh>
    <rPh sb="3" eb="5">
      <t>ベヤ</t>
    </rPh>
    <phoneticPr fontId="1"/>
  </si>
  <si>
    <t>トイレ</t>
    <phoneticPr fontId="1"/>
  </si>
  <si>
    <t>床板</t>
    <rPh sb="0" eb="2">
      <t>ユカイタ</t>
    </rPh>
    <phoneticPr fontId="1"/>
  </si>
  <si>
    <t>天井板</t>
    <rPh sb="0" eb="3">
      <t>テンジョウイタ</t>
    </rPh>
    <phoneticPr fontId="1"/>
  </si>
  <si>
    <t>　　※　丸太材の材積は６ｍ未満は末口二乗法、６ｍ以上は下記の式により求めるものとする。</t>
    <rPh sb="4" eb="6">
      <t>マルタ</t>
    </rPh>
    <rPh sb="6" eb="7">
      <t>ザイ</t>
    </rPh>
    <rPh sb="13" eb="15">
      <t>ミマン</t>
    </rPh>
    <rPh sb="16" eb="17">
      <t>スエ</t>
    </rPh>
    <rPh sb="17" eb="18">
      <t>クチ</t>
    </rPh>
    <rPh sb="18" eb="21">
      <t>ジジョウホウ</t>
    </rPh>
    <rPh sb="24" eb="26">
      <t>イジョウ</t>
    </rPh>
    <rPh sb="27" eb="29">
      <t>カキ</t>
    </rPh>
    <rPh sb="30" eb="31">
      <t>シキ</t>
    </rPh>
    <rPh sb="34" eb="35">
      <t>モト</t>
    </rPh>
    <phoneticPr fontId="11"/>
  </si>
  <si>
    <r>
      <t>材積＝（（直径（cm)＋（L'-4)/2））</t>
    </r>
    <r>
      <rPr>
        <vertAlign val="super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×長さ(m)×1/10000           ※L'は長さ(m)の整数部分</t>
    </r>
    <rPh sb="0" eb="1">
      <t>ザイ</t>
    </rPh>
    <rPh sb="1" eb="2">
      <t>セキ</t>
    </rPh>
    <rPh sb="5" eb="7">
      <t>チョッケイ</t>
    </rPh>
    <rPh sb="24" eb="25">
      <t>ナガ</t>
    </rPh>
    <rPh sb="52" eb="53">
      <t>ナガ</t>
    </rPh>
    <rPh sb="58" eb="60">
      <t>セイスウ</t>
    </rPh>
    <rPh sb="60" eb="62">
      <t>ブブン</t>
    </rPh>
    <phoneticPr fontId="11"/>
  </si>
  <si>
    <t>　　※　材積は、単材積を少数点以下５位まで求めたのち四捨五入し、本数を乗じること（４位まで記載）</t>
    <rPh sb="4" eb="5">
      <t>ザイ</t>
    </rPh>
    <rPh sb="5" eb="6">
      <t>セキ</t>
    </rPh>
    <rPh sb="8" eb="9">
      <t>タン</t>
    </rPh>
    <rPh sb="9" eb="10">
      <t>ザイ</t>
    </rPh>
    <rPh sb="10" eb="11">
      <t>セキ</t>
    </rPh>
    <rPh sb="12" eb="14">
      <t>ショウスウ</t>
    </rPh>
    <rPh sb="14" eb="15">
      <t>テン</t>
    </rPh>
    <rPh sb="15" eb="17">
      <t>イカ</t>
    </rPh>
    <rPh sb="18" eb="19">
      <t>イ</t>
    </rPh>
    <rPh sb="21" eb="22">
      <t>モト</t>
    </rPh>
    <rPh sb="26" eb="30">
      <t>シシャゴニュウ</t>
    </rPh>
    <rPh sb="32" eb="34">
      <t>ホンスウ</t>
    </rPh>
    <rPh sb="35" eb="36">
      <t>ジョウ</t>
    </rPh>
    <rPh sb="42" eb="43">
      <t>イ</t>
    </rPh>
    <rPh sb="45" eb="47">
      <t>キサイ</t>
    </rPh>
    <phoneticPr fontId="11"/>
  </si>
  <si>
    <t xml:space="preserve"> 木材使用量計算書</t>
    <rPh sb="1" eb="3">
      <t>モクザイ</t>
    </rPh>
    <rPh sb="3" eb="6">
      <t>シヨウリョウ</t>
    </rPh>
    <rPh sb="6" eb="9">
      <t>ケイサンショ</t>
    </rPh>
    <phoneticPr fontId="11"/>
  </si>
  <si>
    <t>部材名称</t>
    <rPh sb="0" eb="2">
      <t>ブザイ</t>
    </rPh>
    <rPh sb="2" eb="4">
      <t>メイショウ</t>
    </rPh>
    <phoneticPr fontId="11"/>
  </si>
  <si>
    <t>樹種</t>
    <rPh sb="0" eb="2">
      <t>ジュシュ</t>
    </rPh>
    <phoneticPr fontId="11"/>
  </si>
  <si>
    <t>規格</t>
    <rPh sb="0" eb="2">
      <t>キカク</t>
    </rPh>
    <phoneticPr fontId="11"/>
  </si>
  <si>
    <t>数量</t>
    <rPh sb="0" eb="2">
      <t>スウリョウ</t>
    </rPh>
    <phoneticPr fontId="11"/>
  </si>
  <si>
    <t>厚さ</t>
    <rPh sb="0" eb="1">
      <t>アツ</t>
    </rPh>
    <phoneticPr fontId="11"/>
  </si>
  <si>
    <t>幅</t>
    <rPh sb="0" eb="1">
      <t>ハバ</t>
    </rPh>
    <phoneticPr fontId="11"/>
  </si>
  <si>
    <t>長さ</t>
    <rPh sb="0" eb="1">
      <t>チョウ</t>
    </rPh>
    <phoneticPr fontId="11"/>
  </si>
  <si>
    <t>（cm）</t>
    <phoneticPr fontId="11"/>
  </si>
  <si>
    <t>（ｍ）</t>
    <phoneticPr fontId="11"/>
  </si>
  <si>
    <t>（本）</t>
    <rPh sb="1" eb="2">
      <t>ホン</t>
    </rPh>
    <phoneticPr fontId="11"/>
  </si>
  <si>
    <t>産地不明</t>
    <rPh sb="0" eb="2">
      <t>サンチ</t>
    </rPh>
    <rPh sb="2" eb="4">
      <t>フメイ</t>
    </rPh>
    <phoneticPr fontId="11"/>
  </si>
  <si>
    <t>区分</t>
    <rPh sb="0" eb="2">
      <t>クブン</t>
    </rPh>
    <phoneticPr fontId="11"/>
  </si>
  <si>
    <t>計</t>
    <rPh sb="0" eb="1">
      <t>ケイ</t>
    </rPh>
    <phoneticPr fontId="11"/>
  </si>
  <si>
    <t>①</t>
    <phoneticPr fontId="11"/>
  </si>
  <si>
    <t>②</t>
    <phoneticPr fontId="11"/>
  </si>
  <si>
    <t>③</t>
    <phoneticPr fontId="11"/>
  </si>
  <si>
    <t>＝</t>
  </si>
  <si>
    <t>県産材</t>
    <rPh sb="0" eb="1">
      <t>ケン</t>
    </rPh>
    <rPh sb="1" eb="2">
      <t>サン</t>
    </rPh>
    <rPh sb="2" eb="3">
      <t>ザイ</t>
    </rPh>
    <phoneticPr fontId="1"/>
  </si>
  <si>
    <t>うち地域材</t>
    <rPh sb="2" eb="4">
      <t>チイキ</t>
    </rPh>
    <rPh sb="4" eb="5">
      <t>ザイ</t>
    </rPh>
    <phoneticPr fontId="1"/>
  </si>
  <si>
    <t>地域材</t>
    <rPh sb="0" eb="2">
      <t>チイキ</t>
    </rPh>
    <rPh sb="2" eb="3">
      <t>ザイ</t>
    </rPh>
    <phoneticPr fontId="1"/>
  </si>
  <si>
    <t>作成年月日</t>
    <rPh sb="0" eb="1">
      <t>サク</t>
    </rPh>
    <rPh sb="1" eb="2">
      <t>シゲル</t>
    </rPh>
    <rPh sb="2" eb="3">
      <t>トシ</t>
    </rPh>
    <rPh sb="3" eb="4">
      <t>ツキ</t>
    </rPh>
    <rPh sb="4" eb="5">
      <t>ヒ</t>
    </rPh>
    <phoneticPr fontId="11"/>
  </si>
  <si>
    <t>作成者氏名</t>
    <rPh sb="0" eb="1">
      <t>サク</t>
    </rPh>
    <rPh sb="1" eb="2">
      <t>シゲル</t>
    </rPh>
    <rPh sb="2" eb="3">
      <t>モノ</t>
    </rPh>
    <rPh sb="3" eb="4">
      <t>シ</t>
    </rPh>
    <rPh sb="4" eb="5">
      <t>メイ</t>
    </rPh>
    <phoneticPr fontId="11"/>
  </si>
  <si>
    <t>事務所名</t>
    <rPh sb="0" eb="1">
      <t>コト</t>
    </rPh>
    <rPh sb="1" eb="2">
      <t>ツトム</t>
    </rPh>
    <rPh sb="2" eb="3">
      <t>ショ</t>
    </rPh>
    <rPh sb="3" eb="4">
      <t>メイ</t>
    </rPh>
    <phoneticPr fontId="11"/>
  </si>
  <si>
    <t>県外産や産地不明</t>
    <rPh sb="0" eb="2">
      <t>ケンガイ</t>
    </rPh>
    <rPh sb="2" eb="3">
      <t>サン</t>
    </rPh>
    <rPh sb="4" eb="6">
      <t>サンチ</t>
    </rPh>
    <rPh sb="6" eb="8">
      <t>フメイ</t>
    </rPh>
    <phoneticPr fontId="11"/>
  </si>
  <si>
    <t>○構造材</t>
    <rPh sb="1" eb="4">
      <t>コウゾウザイ</t>
    </rPh>
    <phoneticPr fontId="1"/>
  </si>
  <si>
    <t>生産地
（市町村）</t>
    <rPh sb="0" eb="3">
      <t>セイサンチ</t>
    </rPh>
    <phoneticPr fontId="11"/>
  </si>
  <si>
    <t>県外産</t>
    <rPh sb="0" eb="2">
      <t>ケンガイ</t>
    </rPh>
    <rPh sb="2" eb="3">
      <t>サン</t>
    </rPh>
    <phoneticPr fontId="11"/>
  </si>
  <si>
    <t>岐阜証明材推進事業者
会社名・登録番号</t>
    <rPh sb="0" eb="2">
      <t>ギフ</t>
    </rPh>
    <rPh sb="2" eb="4">
      <t>ショウメイ</t>
    </rPh>
    <rPh sb="4" eb="5">
      <t>ザイ</t>
    </rPh>
    <rPh sb="5" eb="7">
      <t>スイシン</t>
    </rPh>
    <rPh sb="7" eb="9">
      <t>ジギョウ</t>
    </rPh>
    <rPh sb="9" eb="10">
      <t>シャ</t>
    </rPh>
    <phoneticPr fontId="1"/>
  </si>
  <si>
    <t>材積
（ｍ3）</t>
    <phoneticPr fontId="1"/>
  </si>
  <si>
    <t>○補助条件の確認</t>
    <rPh sb="1" eb="3">
      <t>ホジョ</t>
    </rPh>
    <rPh sb="3" eb="5">
      <t>ジョウケン</t>
    </rPh>
    <rPh sb="6" eb="8">
      <t>カクニン</t>
    </rPh>
    <phoneticPr fontId="1"/>
  </si>
  <si>
    <t>構造用木材総使用量（Ａ）</t>
    <phoneticPr fontId="1"/>
  </si>
  <si>
    <t>構造用地域材使用量（Ｂ）</t>
    <phoneticPr fontId="1"/>
  </si>
  <si>
    <t>構造用地域材使用率</t>
    <phoneticPr fontId="1"/>
  </si>
  <si>
    <t>地域材使用量</t>
    <phoneticPr fontId="1"/>
  </si>
  <si>
    <t>② + ⑤</t>
    <phoneticPr fontId="11"/>
  </si>
  <si>
    <t>① ＋ ③</t>
    <phoneticPr fontId="11"/>
  </si>
  <si>
    <t>Ｂ / Ａ</t>
    <phoneticPr fontId="11"/>
  </si>
  <si>
    <t>④</t>
    <phoneticPr fontId="11"/>
  </si>
  <si>
    <t>⑤</t>
    <phoneticPr fontId="11"/>
  </si>
  <si>
    <t>⑥</t>
    <phoneticPr fontId="11"/>
  </si>
  <si>
    <t>％</t>
    <phoneticPr fontId="1"/>
  </si>
  <si>
    <t>【新築タイプ】</t>
    <phoneticPr fontId="1"/>
  </si>
  <si>
    <t>【増改築タイプ】</t>
    <rPh sb="1" eb="4">
      <t>ゾウカイチク</t>
    </rPh>
    <phoneticPr fontId="1"/>
  </si>
  <si>
    <t>地域材総使用量</t>
    <phoneticPr fontId="1"/>
  </si>
  <si>
    <t>材積内訳（ｍ3）</t>
    <rPh sb="0" eb="1">
      <t>ザイ</t>
    </rPh>
    <rPh sb="1" eb="2">
      <t>セキ</t>
    </rPh>
    <rPh sb="2" eb="4">
      <t>ウチワケ</t>
    </rPh>
    <phoneticPr fontId="11"/>
  </si>
  <si>
    <t>ｍ3</t>
    <phoneticPr fontId="11"/>
  </si>
  <si>
    <t>≧ 60 ％</t>
    <phoneticPr fontId="1"/>
  </si>
  <si>
    <t>≧ ５ ｍ3</t>
    <phoneticPr fontId="1"/>
  </si>
  <si>
    <t>≧ １ ｍ3</t>
    <phoneticPr fontId="1"/>
  </si>
  <si>
    <t>区分</t>
    <rPh sb="0" eb="2">
      <t>クブン</t>
    </rPh>
    <phoneticPr fontId="1"/>
  </si>
  <si>
    <t>垂木、間柱、筋違、根太、</t>
    <phoneticPr fontId="1"/>
  </si>
  <si>
    <t>窓台まぐさ、破風鼻隠し、広小舞</t>
    <phoneticPr fontId="1"/>
  </si>
  <si>
    <t>単材積(m3) ＝ 厚さ(cm) × 幅(cm) × 長さ(m) ÷ 10,000</t>
    <rPh sb="10" eb="11">
      <t>アツ</t>
    </rPh>
    <rPh sb="19" eb="20">
      <t>ハバ</t>
    </rPh>
    <rPh sb="27" eb="28">
      <t>ナガ</t>
    </rPh>
    <phoneticPr fontId="1"/>
  </si>
  <si>
    <t>材　 積(m3) ＝ 単材積(ｍ3)の小数第５位を四捨五入した値 × 数量(本)</t>
    <rPh sb="11" eb="14">
      <t>タンザイセキ</t>
    </rPh>
    <rPh sb="19" eb="21">
      <t>ショウスウ</t>
    </rPh>
    <rPh sb="21" eb="22">
      <t>ダイ</t>
    </rPh>
    <rPh sb="23" eb="24">
      <t>イ</t>
    </rPh>
    <rPh sb="25" eb="29">
      <t>シシャゴニュウ</t>
    </rPh>
    <rPh sb="31" eb="32">
      <t>アタイ</t>
    </rPh>
    <rPh sb="35" eb="37">
      <t>スウリョウ</t>
    </rPh>
    <rPh sb="38" eb="39">
      <t>ホン</t>
    </rPh>
    <phoneticPr fontId="1"/>
  </si>
  <si>
    <t>　○○　○○</t>
    <phoneticPr fontId="1"/>
  </si>
  <si>
    <t>　㈱△△建築　、　◇◇工務店　など</t>
    <phoneticPr fontId="1"/>
  </si>
  <si>
    <t>　●●　●●</t>
    <phoneticPr fontId="1"/>
  </si>
  <si>
    <t>下呂市</t>
    <phoneticPr fontId="1"/>
  </si>
  <si>
    <t>桁・梁</t>
    <rPh sb="0" eb="1">
      <t>ケタ</t>
    </rPh>
    <rPh sb="2" eb="3">
      <t>ハリ</t>
    </rPh>
    <phoneticPr fontId="1"/>
  </si>
  <si>
    <t>母屋</t>
    <rPh sb="0" eb="2">
      <t>モヤ</t>
    </rPh>
    <phoneticPr fontId="1"/>
  </si>
  <si>
    <t>火打</t>
    <rPh sb="0" eb="2">
      <t>ヒウチ</t>
    </rPh>
    <phoneticPr fontId="1"/>
  </si>
  <si>
    <t>中津川市</t>
    <rPh sb="0" eb="4">
      <t>ナカツガワシ</t>
    </rPh>
    <phoneticPr fontId="1"/>
  </si>
  <si>
    <t>間柱</t>
    <rPh sb="0" eb="2">
      <t>マバシラ</t>
    </rPh>
    <phoneticPr fontId="1"/>
  </si>
  <si>
    <t>筋違い</t>
    <rPh sb="0" eb="2">
      <t>スジカ</t>
    </rPh>
    <phoneticPr fontId="1"/>
  </si>
  <si>
    <t>窓台まぐさ</t>
    <rPh sb="0" eb="2">
      <t>マドダイ</t>
    </rPh>
    <phoneticPr fontId="1"/>
  </si>
  <si>
    <t>破風鼻隠し</t>
    <rPh sb="0" eb="4">
      <t>ハフハナカク</t>
    </rPh>
    <phoneticPr fontId="1"/>
  </si>
  <si>
    <t>郡上市</t>
    <rPh sb="0" eb="3">
      <t>グジョウシ</t>
    </rPh>
    <phoneticPr fontId="1"/>
  </si>
  <si>
    <t>県外</t>
    <rPh sb="0" eb="2">
      <t>ケンガイ</t>
    </rPh>
    <phoneticPr fontId="1"/>
  </si>
  <si>
    <t>← 県産材であるが、要綱に規定されている地域材に該当しなければ “２” を入力</t>
    <rPh sb="2" eb="3">
      <t>ケン</t>
    </rPh>
    <rPh sb="3" eb="4">
      <t>サン</t>
    </rPh>
    <rPh sb="4" eb="5">
      <t>ザイ</t>
    </rPh>
    <rPh sb="10" eb="12">
      <t>ヨウコウ</t>
    </rPh>
    <rPh sb="13" eb="15">
      <t>キテイ</t>
    </rPh>
    <rPh sb="20" eb="22">
      <t>チイキ</t>
    </rPh>
    <rPh sb="22" eb="23">
      <t>ザイ</t>
    </rPh>
    <rPh sb="24" eb="26">
      <t>ガイトウ</t>
    </rPh>
    <rPh sb="37" eb="39">
      <t>ニュウリョク</t>
    </rPh>
    <phoneticPr fontId="1"/>
  </si>
  <si>
    <t>← 県外産や産地が不明であるものは “３” を入力</t>
    <rPh sb="2" eb="4">
      <t>ケンガイ</t>
    </rPh>
    <rPh sb="4" eb="5">
      <t>サン</t>
    </rPh>
    <rPh sb="6" eb="8">
      <t>サンチ</t>
    </rPh>
    <rPh sb="9" eb="11">
      <t>フメイ</t>
    </rPh>
    <rPh sb="23" eb="25">
      <t>ニュウリョク</t>
    </rPh>
    <phoneticPr fontId="1"/>
  </si>
  <si>
    <t>← 要綱に規定されている地域材に該当すれば “１” のままで</t>
    <rPh sb="2" eb="4">
      <t>ヨウコウ</t>
    </rPh>
    <rPh sb="5" eb="7">
      <t>キテイ</t>
    </rPh>
    <rPh sb="12" eb="14">
      <t>チイキ</t>
    </rPh>
    <rPh sb="14" eb="15">
      <t>ザイ</t>
    </rPh>
    <rPh sb="16" eb="18">
      <t>ガイトウ</t>
    </rPh>
    <phoneticPr fontId="1"/>
  </si>
  <si>
    <t>ぎふ証明材だが地域材にあたらない</t>
    <rPh sb="2" eb="4">
      <t>ショウメイ</t>
    </rPh>
    <rPh sb="4" eb="5">
      <t>ザイ</t>
    </rPh>
    <rPh sb="7" eb="9">
      <t>チイキ</t>
    </rPh>
    <rPh sb="9" eb="10">
      <t>ザイ</t>
    </rPh>
    <phoneticPr fontId="1"/>
  </si>
  <si>
    <t>構造材</t>
    <phoneticPr fontId="1"/>
  </si>
  <si>
    <t>← ぎふ証明材だが、要綱に規定されている地域材に該当しなければ “２” を入力</t>
    <rPh sb="4" eb="6">
      <t>ショウメイ</t>
    </rPh>
    <rPh sb="6" eb="7">
      <t>ザイ</t>
    </rPh>
    <rPh sb="10" eb="12">
      <t>ヨウコウ</t>
    </rPh>
    <rPh sb="13" eb="15">
      <t>キテイ</t>
    </rPh>
    <rPh sb="20" eb="22">
      <t>チイキ</t>
    </rPh>
    <rPh sb="22" eb="23">
      <t>ザイ</t>
    </rPh>
    <rPh sb="24" eb="26">
      <t>ガイトウ</t>
    </rPh>
    <rPh sb="37" eb="39">
      <t>ニュウリョク</t>
    </rPh>
    <phoneticPr fontId="1"/>
  </si>
  <si>
    <t>注）</t>
    <phoneticPr fontId="1"/>
  </si>
  <si>
    <t>２　面積の計算根拠を記したものを添付すること</t>
    <phoneticPr fontId="1"/>
  </si>
  <si>
    <t>行が足らない場合は適宜追加すること。既存の行をコピーして貼り付ける。</t>
    <phoneticPr fontId="1"/>
  </si>
  <si>
    <t>行を追加した場合、材積欄の計算式が崩れていないか確認してください。</t>
    <rPh sb="0" eb="1">
      <t>ギョウ</t>
    </rPh>
    <rPh sb="2" eb="4">
      <t>ツイカ</t>
    </rPh>
    <rPh sb="6" eb="8">
      <t>バアイ</t>
    </rPh>
    <rPh sb="9" eb="11">
      <t>ザイセキ</t>
    </rPh>
    <rPh sb="11" eb="12">
      <t>ラン</t>
    </rPh>
    <rPh sb="13" eb="16">
      <t>ケイサンシキ</t>
    </rPh>
    <rPh sb="17" eb="18">
      <t>クズ</t>
    </rPh>
    <rPh sb="24" eb="26">
      <t>カクニン</t>
    </rPh>
    <phoneticPr fontId="1"/>
  </si>
  <si>
    <t>←面積は、各箇所の各部材で算出し、</t>
    <phoneticPr fontId="1"/>
  </si>
  <si>
    <t>　小数第２位を四捨五入して、小数第１までを記載する。</t>
    <rPh sb="14" eb="17">
      <t>ショウスウダイ</t>
    </rPh>
    <rPh sb="21" eb="23">
      <t>キサイ</t>
    </rPh>
    <phoneticPr fontId="1"/>
  </si>
  <si>
    <t>○羽柄材等</t>
    <rPh sb="1" eb="4">
      <t>ハガラザイ</t>
    </rPh>
    <rPh sb="4" eb="5">
      <t>トウ</t>
    </rPh>
    <phoneticPr fontId="1"/>
  </si>
  <si>
    <t>羽柄材等</t>
    <rPh sb="0" eb="3">
      <t>ハガラザイ</t>
    </rPh>
    <rPh sb="3" eb="4">
      <t>トウ</t>
    </rPh>
    <phoneticPr fontId="1"/>
  </si>
  <si>
    <r>
      <t>注</t>
    </r>
    <r>
      <rPr>
        <sz val="9"/>
        <rFont val="Century"/>
        <family val="1"/>
      </rPr>
      <t>)</t>
    </r>
    <r>
      <rPr>
        <sz val="9"/>
        <rFont val="ＭＳ 明朝"/>
        <family val="1"/>
        <charset val="128"/>
      </rPr>
      <t>　材積は、単材積の小数第５位を四捨五入した値に本数を乗じて求め、小数第４位まで記載すること</t>
    </r>
    <rPh sb="7" eb="8">
      <t>タン</t>
    </rPh>
    <rPh sb="8" eb="10">
      <t>ザイセキ</t>
    </rPh>
    <rPh sb="11" eb="13">
      <t>ショウスウ</t>
    </rPh>
    <rPh sb="13" eb="14">
      <t>ダイ</t>
    </rPh>
    <rPh sb="15" eb="16">
      <t>イ</t>
    </rPh>
    <rPh sb="17" eb="21">
      <t>シシャゴニュウ</t>
    </rPh>
    <rPh sb="23" eb="24">
      <t>アタイ</t>
    </rPh>
    <rPh sb="25" eb="27">
      <t>ホンスウ</t>
    </rPh>
    <rPh sb="28" eb="29">
      <t>ジョウ</t>
    </rPh>
    <rPh sb="31" eb="32">
      <t>モト</t>
    </rPh>
    <rPh sb="34" eb="36">
      <t>ショウスウ</t>
    </rPh>
    <rPh sb="36" eb="37">
      <t>ダイ</t>
    </rPh>
    <rPh sb="38" eb="39">
      <t>イ</t>
    </rPh>
    <rPh sb="41" eb="43">
      <t>キサイ</t>
    </rPh>
    <phoneticPr fontId="1"/>
  </si>
  <si>
    <t>　　　　　年　　月　　日</t>
    <rPh sb="5" eb="6">
      <t>ネン</t>
    </rPh>
    <rPh sb="8" eb="9">
      <t>ガツ</t>
    </rPh>
    <rPh sb="11" eb="12">
      <t>ヒ</t>
    </rPh>
    <phoneticPr fontId="1"/>
  </si>
  <si>
    <t>１　面積は、小数第２位以下を切り捨て、小数第１位まで記載すること</t>
    <phoneticPr fontId="1"/>
  </si>
  <si>
    <t>様式第４号（第６条、第10条関係）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1"/>
  </si>
  <si>
    <t>様式第４号（第６条、第10条関係）</t>
    <phoneticPr fontId="11"/>
  </si>
  <si>
    <t>建築主氏名</t>
    <rPh sb="0" eb="2">
      <t>ケンチク</t>
    </rPh>
    <rPh sb="2" eb="3">
      <t>ヌシ</t>
    </rPh>
    <rPh sb="3" eb="4">
      <t>シ</t>
    </rPh>
    <rPh sb="4" eb="5">
      <t>メイ</t>
    </rPh>
    <phoneticPr fontId="11"/>
  </si>
  <si>
    <t>様式第５号（第６条、第10条関係）</t>
    <rPh sb="0" eb="2">
      <t>ヨウシキ</t>
    </rPh>
    <rPh sb="2" eb="3">
      <t>ダイ</t>
    </rPh>
    <rPh sb="4" eb="5">
      <t>ゴウ</t>
    </rPh>
    <phoneticPr fontId="1"/>
  </si>
  <si>
    <t>建築主氏名</t>
    <rPh sb="0" eb="2">
      <t>ケンチク</t>
    </rPh>
    <rPh sb="2" eb="3">
      <t>ヌシ</t>
    </rPh>
    <rPh sb="3" eb="5">
      <t>シメイ</t>
    </rPh>
    <phoneticPr fontId="1"/>
  </si>
  <si>
    <r>
      <t>　</t>
    </r>
    <r>
      <rPr>
        <sz val="11"/>
        <color rgb="FFFF0000"/>
        <rFont val="ＭＳ Ｐ明朝"/>
        <family val="1"/>
        <charset val="128"/>
      </rPr>
      <t>令和　　４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　１０</t>
    </r>
    <r>
      <rPr>
        <sz val="11"/>
        <rFont val="ＭＳ Ｐ明朝"/>
        <family val="1"/>
        <charset val="128"/>
      </rPr>
      <t>月</t>
    </r>
    <r>
      <rPr>
        <sz val="11"/>
        <color rgb="FFFF0000"/>
        <rFont val="ＭＳ Ｐ明朝"/>
        <family val="1"/>
        <charset val="128"/>
      </rPr>
      <t>　１０</t>
    </r>
    <r>
      <rPr>
        <sz val="11"/>
        <rFont val="ＭＳ Ｐ明朝"/>
        <family val="1"/>
        <charset val="128"/>
      </rPr>
      <t>日</t>
    </r>
    <phoneticPr fontId="1"/>
  </si>
  <si>
    <t>地域材の定義（下呂の森が育んだ木の家推進事業交付要綱第２条）：
(３)　地域材　岐阜証明材推進制度実施要領（平成19年１月24日付け県流第463号林政部長通知）に基づき証明された「ぎふ証明材」のうち次のいずれかに該当するものとする。
ア　市内で伐採された木材
イ　市内の製材工場等で製材・加工された木材
ウ　市内の木材市場、素材生産者及び製品流通業者から購入した木材</t>
    <rPh sb="0" eb="2">
      <t>チイキ</t>
    </rPh>
    <rPh sb="2" eb="3">
      <t>ザイ</t>
    </rPh>
    <rPh sb="4" eb="6">
      <t>テイギ</t>
    </rPh>
    <rPh sb="7" eb="9">
      <t>ゲロノ</t>
    </rPh>
    <rPh sb="10" eb="22">
      <t>イエスイシンジギョウ</t>
    </rPh>
    <rPh sb="22" eb="24">
      <t>コウフ</t>
    </rPh>
    <rPh sb="24" eb="26">
      <t>ヨウコウ</t>
    </rPh>
    <rPh sb="26" eb="27">
      <t>ダイ</t>
    </rPh>
    <rPh sb="28" eb="29">
      <t>ジョウ</t>
    </rPh>
    <phoneticPr fontId="1"/>
  </si>
  <si>
    <t>土台、束、大引き、柱、横架材、</t>
    <rPh sb="11" eb="14">
      <t>オウカザイ</t>
    </rPh>
    <phoneticPr fontId="1"/>
  </si>
  <si>
    <t>母屋、棟木、隅木、火打</t>
    <phoneticPr fontId="1"/>
  </si>
  <si>
    <t>※横架材とは、梁、桁その他これらに類するもの</t>
    <rPh sb="1" eb="4">
      <t>オウカザイ</t>
    </rPh>
    <rPh sb="7" eb="8">
      <t>ハリ</t>
    </rPh>
    <rPh sb="9" eb="10">
      <t>ケタ</t>
    </rPh>
    <rPh sb="12" eb="13">
      <t>タ</t>
    </rPh>
    <rPh sb="17" eb="18">
      <t>ルイ</t>
    </rPh>
    <phoneticPr fontId="1"/>
  </si>
  <si>
    <t>造作材　※羽柄材に含む</t>
    <rPh sb="0" eb="2">
      <t>ゾウサク</t>
    </rPh>
    <rPh sb="2" eb="3">
      <t>ザイ</t>
    </rPh>
    <rPh sb="5" eb="8">
      <t>ハガラザイ</t>
    </rPh>
    <rPh sb="9" eb="10">
      <t>フク</t>
    </rPh>
    <phoneticPr fontId="1"/>
  </si>
  <si>
    <t>建築内部の仕上げ材、</t>
    <rPh sb="0" eb="2">
      <t>ケンチク</t>
    </rPh>
    <rPh sb="2" eb="4">
      <t>ナイブ</t>
    </rPh>
    <rPh sb="5" eb="7">
      <t>シア</t>
    </rPh>
    <rPh sb="8" eb="9">
      <t>ザイ</t>
    </rPh>
    <phoneticPr fontId="1"/>
  </si>
  <si>
    <t>取付け材（家具材、建具材を含む）</t>
    <rPh sb="0" eb="1">
      <t>ト</t>
    </rPh>
    <rPh sb="1" eb="2">
      <t>ツ</t>
    </rPh>
    <rPh sb="3" eb="4">
      <t>ザイ</t>
    </rPh>
    <rPh sb="5" eb="7">
      <t>カグ</t>
    </rPh>
    <rPh sb="7" eb="8">
      <t>ザイ</t>
    </rPh>
    <rPh sb="9" eb="11">
      <t>タテグ</t>
    </rPh>
    <rPh sb="11" eb="12">
      <t>ザイ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</si>
</sst>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"/>
    <numFmt numFmtId="177" formatCode="0.0000_ "/>
    <numFmt numFmtId="178" formatCode="0.0_ "/>
    <numFmt numFmtId="179" formatCode="[$-411]ggge&quot;年&quot;m&quot;月&quot;d&quot;日&quot;;@"/>
    <numFmt numFmtId="180" formatCode="0.0000_);[Red]\(0.000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vertAlign val="superscript"/>
      <sz val="11"/>
      <name val="HG丸ｺﾞｼｯｸM-PRO"/>
      <family val="3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u/>
      <sz val="10"/>
      <name val="ＭＳ Ｐ明朝"/>
      <family val="1"/>
      <charset val="128"/>
    </font>
    <font>
      <sz val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b/>
      <sz val="14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10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8" fontId="7" fillId="0" borderId="1" xfId="0" applyNumberFormat="1" applyFont="1" applyBorder="1">
      <alignment vertical="center"/>
    </xf>
    <xf numFmtId="0" fontId="9" fillId="0" borderId="0" xfId="0" applyFont="1" applyBorder="1" applyAlignment="1">
      <alignment vertical="center" shrinkToFit="1"/>
    </xf>
    <xf numFmtId="177" fontId="9" fillId="0" borderId="0" xfId="0" applyNumberFormat="1" applyFont="1" applyFill="1" applyBorder="1">
      <alignment vertical="center"/>
    </xf>
    <xf numFmtId="0" fontId="16" fillId="0" borderId="0" xfId="0" applyFont="1" applyBorder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2" fillId="0" borderId="18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44" xfId="0" applyFont="1" applyBorder="1">
      <alignment vertical="center"/>
    </xf>
    <xf numFmtId="0" fontId="9" fillId="0" borderId="18" xfId="0" applyFont="1" applyBorder="1" applyAlignment="1">
      <alignment vertical="center" shrinkToFit="1"/>
    </xf>
    <xf numFmtId="0" fontId="14" fillId="0" borderId="38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7" fontId="9" fillId="0" borderId="0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178" fontId="9" fillId="0" borderId="0" xfId="0" applyNumberFormat="1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5" xfId="0" applyFont="1" applyBorder="1" applyAlignment="1">
      <alignment vertical="center" shrinkToFit="1"/>
    </xf>
    <xf numFmtId="0" fontId="15" fillId="0" borderId="25" xfId="0" applyFont="1" applyBorder="1" applyAlignment="1">
      <alignment vertical="center" shrinkToFit="1"/>
    </xf>
    <xf numFmtId="0" fontId="15" fillId="0" borderId="25" xfId="0" applyFont="1" applyFill="1" applyBorder="1" applyAlignment="1">
      <alignment vertical="center" shrinkToFit="1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9" fillId="0" borderId="55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8" fontId="6" fillId="0" borderId="1" xfId="0" applyNumberFormat="1" applyFont="1" applyBorder="1">
      <alignment vertical="center"/>
    </xf>
    <xf numFmtId="0" fontId="22" fillId="0" borderId="57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22" xfId="0" applyFont="1" applyBorder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177" fontId="7" fillId="0" borderId="0" xfId="0" applyNumberFormat="1" applyFont="1" applyFill="1" applyBorder="1">
      <alignment vertical="center"/>
    </xf>
    <xf numFmtId="0" fontId="23" fillId="0" borderId="25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10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23" fillId="0" borderId="25" xfId="0" applyFon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7" fillId="0" borderId="25" xfId="0" applyFont="1" applyBorder="1">
      <alignment vertical="center"/>
    </xf>
    <xf numFmtId="180" fontId="7" fillId="0" borderId="19" xfId="0" applyNumberFormat="1" applyFont="1" applyBorder="1">
      <alignment vertical="center"/>
    </xf>
    <xf numFmtId="180" fontId="7" fillId="0" borderId="7" xfId="0" applyNumberFormat="1" applyFont="1" applyBorder="1">
      <alignment vertical="center"/>
    </xf>
    <xf numFmtId="180" fontId="7" fillId="0" borderId="1" xfId="0" applyNumberFormat="1" applyFont="1" applyBorder="1">
      <alignment vertical="center"/>
    </xf>
    <xf numFmtId="180" fontId="7" fillId="0" borderId="8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7" fillId="0" borderId="39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77" fontId="7" fillId="0" borderId="9" xfId="0" applyNumberFormat="1" applyFont="1" applyBorder="1">
      <alignment vertical="center"/>
    </xf>
    <xf numFmtId="177" fontId="7" fillId="0" borderId="31" xfId="0" applyNumberFormat="1" applyFont="1" applyBorder="1">
      <alignment vertical="center"/>
    </xf>
    <xf numFmtId="177" fontId="7" fillId="0" borderId="26" xfId="0" applyNumberFormat="1" applyFont="1" applyBorder="1">
      <alignment vertical="center"/>
    </xf>
    <xf numFmtId="177" fontId="7" fillId="0" borderId="15" xfId="0" applyNumberFormat="1" applyFont="1" applyBorder="1">
      <alignment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7" fontId="7" fillId="0" borderId="48" xfId="0" applyNumberFormat="1" applyFont="1" applyBorder="1">
      <alignment vertical="center"/>
    </xf>
    <xf numFmtId="177" fontId="7" fillId="0" borderId="14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180" fontId="7" fillId="2" borderId="1" xfId="0" applyNumberFormat="1" applyFont="1" applyFill="1" applyBorder="1">
      <alignment vertical="center"/>
    </xf>
    <xf numFmtId="180" fontId="7" fillId="2" borderId="8" xfId="0" applyNumberFormat="1" applyFont="1" applyFill="1" applyBorder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7" fontId="25" fillId="0" borderId="0" xfId="0" applyNumberFormat="1" applyFont="1" applyFill="1" applyBorder="1" applyAlignment="1">
      <alignment horizontal="right" vertical="center"/>
    </xf>
    <xf numFmtId="0" fontId="9" fillId="0" borderId="62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7" fillId="0" borderId="50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7" fillId="0" borderId="59" xfId="0" applyNumberFormat="1" applyFont="1" applyBorder="1" applyAlignment="1">
      <alignment vertical="center"/>
    </xf>
    <xf numFmtId="49" fontId="7" fillId="0" borderId="60" xfId="0" applyNumberFormat="1" applyFont="1" applyBorder="1" applyAlignment="1">
      <alignment vertical="center"/>
    </xf>
    <xf numFmtId="49" fontId="7" fillId="0" borderId="61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34" xfId="0" applyFont="1" applyBorder="1" applyAlignment="1">
      <alignment vertical="center" shrinkToFit="1"/>
    </xf>
    <xf numFmtId="0" fontId="7" fillId="0" borderId="35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42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0" xfId="0" applyFont="1" applyAlignment="1">
      <alignment vertical="center" shrinkToFit="1"/>
    </xf>
    <xf numFmtId="49" fontId="6" fillId="0" borderId="4" xfId="0" applyNumberFormat="1" applyFont="1" applyBorder="1" applyAlignment="1">
      <alignment vertical="center"/>
    </xf>
    <xf numFmtId="49" fontId="6" fillId="0" borderId="59" xfId="0" applyNumberFormat="1" applyFont="1" applyBorder="1" applyAlignment="1">
      <alignment vertical="center"/>
    </xf>
    <xf numFmtId="49" fontId="6" fillId="0" borderId="60" xfId="0" applyNumberFormat="1" applyFont="1" applyBorder="1" applyAlignment="1">
      <alignment vertical="center"/>
    </xf>
    <xf numFmtId="49" fontId="6" fillId="0" borderId="61" xfId="0" applyNumberFormat="1" applyFont="1" applyBorder="1" applyAlignment="1">
      <alignment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distributed" vertical="center" indent="2"/>
    </xf>
    <xf numFmtId="0" fontId="2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8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distributed" vertical="center" indent="2"/>
    </xf>
    <xf numFmtId="0" fontId="2" fillId="0" borderId="13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78" fontId="2" fillId="0" borderId="16" xfId="0" applyNumberFormat="1" applyFont="1" applyBorder="1" applyAlignment="1">
      <alignment horizontal="right" vertical="center"/>
    </xf>
    <xf numFmtId="178" fontId="2" fillId="0" borderId="17" xfId="0" applyNumberFormat="1" applyFont="1" applyBorder="1" applyAlignment="1">
      <alignment horizontal="right" vertical="center"/>
    </xf>
    <xf numFmtId="178" fontId="2" fillId="0" borderId="18" xfId="0" applyNumberFormat="1" applyFont="1" applyBorder="1" applyAlignment="1">
      <alignment horizontal="right" vertical="center"/>
    </xf>
    <xf numFmtId="178" fontId="2" fillId="0" borderId="34" xfId="0" applyNumberFormat="1" applyFont="1" applyBorder="1" applyAlignment="1">
      <alignment horizontal="right" vertical="center"/>
    </xf>
    <xf numFmtId="178" fontId="2" fillId="0" borderId="35" xfId="0" applyNumberFormat="1" applyFont="1" applyBorder="1" applyAlignment="1">
      <alignment horizontal="right" vertical="center"/>
    </xf>
    <xf numFmtId="178" fontId="2" fillId="0" borderId="44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8" fontId="2" fillId="0" borderId="31" xfId="0" applyNumberFormat="1" applyFont="1" applyBorder="1" applyAlignment="1">
      <alignment horizontal="right" vertical="center"/>
    </xf>
    <xf numFmtId="178" fontId="2" fillId="0" borderId="27" xfId="0" applyNumberFormat="1" applyFont="1" applyBorder="1" applyAlignment="1">
      <alignment horizontal="right" vertical="center"/>
    </xf>
    <xf numFmtId="178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78" fontId="6" fillId="0" borderId="18" xfId="0" applyNumberFormat="1" applyFont="1" applyBorder="1" applyAlignment="1">
      <alignment horizontal="right" vertical="center"/>
    </xf>
    <xf numFmtId="178" fontId="6" fillId="0" borderId="34" xfId="0" applyNumberFormat="1" applyFont="1" applyBorder="1" applyAlignment="1">
      <alignment horizontal="right" vertical="center"/>
    </xf>
    <xf numFmtId="178" fontId="6" fillId="0" borderId="35" xfId="0" applyNumberFormat="1" applyFont="1" applyBorder="1" applyAlignment="1">
      <alignment horizontal="right" vertical="center"/>
    </xf>
    <xf numFmtId="178" fontId="6" fillId="0" borderId="44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8" fontId="6" fillId="0" borderId="31" xfId="0" applyNumberFormat="1" applyFont="1" applyBorder="1" applyAlignment="1">
      <alignment horizontal="right" vertical="center"/>
    </xf>
    <xf numFmtId="178" fontId="6" fillId="0" borderId="27" xfId="0" applyNumberFormat="1" applyFont="1" applyBorder="1" applyAlignment="1">
      <alignment horizontal="right" vertical="center"/>
    </xf>
    <xf numFmtId="178" fontId="6" fillId="0" borderId="30" xfId="0" applyNumberFormat="1" applyFont="1" applyBorder="1" applyAlignment="1">
      <alignment horizontal="right" vertical="center"/>
    </xf>
    <xf numFmtId="179" fontId="7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306917</xdr:colOff>
      <xdr:row>0</xdr:row>
      <xdr:rowOff>137583</xdr:rowOff>
    </xdr:from>
    <xdr:ext cx="954107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0BAADF-8F27-4FC1-85CD-16EDEF7637EF}"/>
            </a:ext>
          </a:extLst>
        </xdr:cNvPr>
        <xdr:cNvSpPr txBox="1"/>
      </xdr:nvSpPr>
      <xdr:spPr>
        <a:xfrm>
          <a:off x="5598584" y="137583"/>
          <a:ext cx="954107" cy="425822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180975</xdr:colOff>
      <xdr:row>1</xdr:row>
      <xdr:rowOff>95250</xdr:rowOff>
    </xdr:from>
    <xdr:ext cx="954107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584EAE-A740-4190-98A5-2299C61F832D}"/>
            </a:ext>
          </a:extLst>
        </xdr:cNvPr>
        <xdr:cNvSpPr txBox="1"/>
      </xdr:nvSpPr>
      <xdr:spPr>
        <a:xfrm>
          <a:off x="5419725" y="266700"/>
          <a:ext cx="954107" cy="425822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tabSelected="1" view="pageBreakPreview" zoomScaleNormal="100" zoomScaleSheetLayoutView="100" workbookViewId="0">
      <selection activeCell="G4" sqref="G4:L4"/>
    </sheetView>
  </sheetViews>
  <sheetFormatPr defaultRowHeight="12" x14ac:dyDescent="0.15"/>
  <cols>
    <col min="1" max="1" width="3.25" style="10" bestFit="1" customWidth="1"/>
    <col min="2" max="2" width="10" style="10" customWidth="1"/>
    <col min="3" max="3" width="7.375" style="10" customWidth="1"/>
    <col min="4" max="7" width="5.25" style="10" customWidth="1"/>
    <col min="8" max="9" width="9.375" style="10" customWidth="1"/>
    <col min="10" max="11" width="8.875" style="10" customWidth="1"/>
    <col min="12" max="12" width="8.25" style="10" customWidth="1"/>
    <col min="13" max="13" width="18.25" style="10" customWidth="1"/>
    <col min="14" max="15" width="3.125" style="10" customWidth="1"/>
    <col min="16" max="16" width="5" style="10" customWidth="1"/>
    <col min="17" max="17" width="9" style="10" customWidth="1"/>
    <col min="18" max="259" width="9" style="10"/>
    <col min="260" max="260" width="10" style="10" customWidth="1"/>
    <col min="261" max="261" width="7.375" style="10" customWidth="1"/>
    <col min="262" max="265" width="5.25" style="10" customWidth="1"/>
    <col min="266" max="266" width="9.375" style="10" customWidth="1"/>
    <col min="267" max="268" width="8.875" style="10" customWidth="1"/>
    <col min="269" max="269" width="8.25" style="10" customWidth="1"/>
    <col min="270" max="270" width="18.25" style="10" customWidth="1"/>
    <col min="271" max="271" width="3.125" style="10" customWidth="1"/>
    <col min="272" max="272" width="5" style="10" customWidth="1"/>
    <col min="273" max="515" width="9" style="10"/>
    <col min="516" max="516" width="10" style="10" customWidth="1"/>
    <col min="517" max="517" width="7.375" style="10" customWidth="1"/>
    <col min="518" max="521" width="5.25" style="10" customWidth="1"/>
    <col min="522" max="522" width="9.375" style="10" customWidth="1"/>
    <col min="523" max="524" width="8.875" style="10" customWidth="1"/>
    <col min="525" max="525" width="8.25" style="10" customWidth="1"/>
    <col min="526" max="526" width="18.25" style="10" customWidth="1"/>
    <col min="527" max="527" width="3.125" style="10" customWidth="1"/>
    <col min="528" max="528" width="5" style="10" customWidth="1"/>
    <col min="529" max="771" width="9" style="10"/>
    <col min="772" max="772" width="10" style="10" customWidth="1"/>
    <col min="773" max="773" width="7.375" style="10" customWidth="1"/>
    <col min="774" max="777" width="5.25" style="10" customWidth="1"/>
    <col min="778" max="778" width="9.375" style="10" customWidth="1"/>
    <col min="779" max="780" width="8.875" style="10" customWidth="1"/>
    <col min="781" max="781" width="8.25" style="10" customWidth="1"/>
    <col min="782" max="782" width="18.25" style="10" customWidth="1"/>
    <col min="783" max="783" width="3.125" style="10" customWidth="1"/>
    <col min="784" max="784" width="5" style="10" customWidth="1"/>
    <col min="785" max="1027" width="9" style="10"/>
    <col min="1028" max="1028" width="10" style="10" customWidth="1"/>
    <col min="1029" max="1029" width="7.375" style="10" customWidth="1"/>
    <col min="1030" max="1033" width="5.25" style="10" customWidth="1"/>
    <col min="1034" max="1034" width="9.375" style="10" customWidth="1"/>
    <col min="1035" max="1036" width="8.875" style="10" customWidth="1"/>
    <col min="1037" max="1037" width="8.25" style="10" customWidth="1"/>
    <col min="1038" max="1038" width="18.25" style="10" customWidth="1"/>
    <col min="1039" max="1039" width="3.125" style="10" customWidth="1"/>
    <col min="1040" max="1040" width="5" style="10" customWidth="1"/>
    <col min="1041" max="1283" width="9" style="10"/>
    <col min="1284" max="1284" width="10" style="10" customWidth="1"/>
    <col min="1285" max="1285" width="7.375" style="10" customWidth="1"/>
    <col min="1286" max="1289" width="5.25" style="10" customWidth="1"/>
    <col min="1290" max="1290" width="9.375" style="10" customWidth="1"/>
    <col min="1291" max="1292" width="8.875" style="10" customWidth="1"/>
    <col min="1293" max="1293" width="8.25" style="10" customWidth="1"/>
    <col min="1294" max="1294" width="18.25" style="10" customWidth="1"/>
    <col min="1295" max="1295" width="3.125" style="10" customWidth="1"/>
    <col min="1296" max="1296" width="5" style="10" customWidth="1"/>
    <col min="1297" max="1539" width="9" style="10"/>
    <col min="1540" max="1540" width="10" style="10" customWidth="1"/>
    <col min="1541" max="1541" width="7.375" style="10" customWidth="1"/>
    <col min="1542" max="1545" width="5.25" style="10" customWidth="1"/>
    <col min="1546" max="1546" width="9.375" style="10" customWidth="1"/>
    <col min="1547" max="1548" width="8.875" style="10" customWidth="1"/>
    <col min="1549" max="1549" width="8.25" style="10" customWidth="1"/>
    <col min="1550" max="1550" width="18.25" style="10" customWidth="1"/>
    <col min="1551" max="1551" width="3.125" style="10" customWidth="1"/>
    <col min="1552" max="1552" width="5" style="10" customWidth="1"/>
    <col min="1553" max="1795" width="9" style="10"/>
    <col min="1796" max="1796" width="10" style="10" customWidth="1"/>
    <col min="1797" max="1797" width="7.375" style="10" customWidth="1"/>
    <col min="1798" max="1801" width="5.25" style="10" customWidth="1"/>
    <col min="1802" max="1802" width="9.375" style="10" customWidth="1"/>
    <col min="1803" max="1804" width="8.875" style="10" customWidth="1"/>
    <col min="1805" max="1805" width="8.25" style="10" customWidth="1"/>
    <col min="1806" max="1806" width="18.25" style="10" customWidth="1"/>
    <col min="1807" max="1807" width="3.125" style="10" customWidth="1"/>
    <col min="1808" max="1808" width="5" style="10" customWidth="1"/>
    <col min="1809" max="2051" width="9" style="10"/>
    <col min="2052" max="2052" width="10" style="10" customWidth="1"/>
    <col min="2053" max="2053" width="7.375" style="10" customWidth="1"/>
    <col min="2054" max="2057" width="5.25" style="10" customWidth="1"/>
    <col min="2058" max="2058" width="9.375" style="10" customWidth="1"/>
    <col min="2059" max="2060" width="8.875" style="10" customWidth="1"/>
    <col min="2061" max="2061" width="8.25" style="10" customWidth="1"/>
    <col min="2062" max="2062" width="18.25" style="10" customWidth="1"/>
    <col min="2063" max="2063" width="3.125" style="10" customWidth="1"/>
    <col min="2064" max="2064" width="5" style="10" customWidth="1"/>
    <col min="2065" max="2307" width="9" style="10"/>
    <col min="2308" max="2308" width="10" style="10" customWidth="1"/>
    <col min="2309" max="2309" width="7.375" style="10" customWidth="1"/>
    <col min="2310" max="2313" width="5.25" style="10" customWidth="1"/>
    <col min="2314" max="2314" width="9.375" style="10" customWidth="1"/>
    <col min="2315" max="2316" width="8.875" style="10" customWidth="1"/>
    <col min="2317" max="2317" width="8.25" style="10" customWidth="1"/>
    <col min="2318" max="2318" width="18.25" style="10" customWidth="1"/>
    <col min="2319" max="2319" width="3.125" style="10" customWidth="1"/>
    <col min="2320" max="2320" width="5" style="10" customWidth="1"/>
    <col min="2321" max="2563" width="9" style="10"/>
    <col min="2564" max="2564" width="10" style="10" customWidth="1"/>
    <col min="2565" max="2565" width="7.375" style="10" customWidth="1"/>
    <col min="2566" max="2569" width="5.25" style="10" customWidth="1"/>
    <col min="2570" max="2570" width="9.375" style="10" customWidth="1"/>
    <col min="2571" max="2572" width="8.875" style="10" customWidth="1"/>
    <col min="2573" max="2573" width="8.25" style="10" customWidth="1"/>
    <col min="2574" max="2574" width="18.25" style="10" customWidth="1"/>
    <col min="2575" max="2575" width="3.125" style="10" customWidth="1"/>
    <col min="2576" max="2576" width="5" style="10" customWidth="1"/>
    <col min="2577" max="2819" width="9" style="10"/>
    <col min="2820" max="2820" width="10" style="10" customWidth="1"/>
    <col min="2821" max="2821" width="7.375" style="10" customWidth="1"/>
    <col min="2822" max="2825" width="5.25" style="10" customWidth="1"/>
    <col min="2826" max="2826" width="9.375" style="10" customWidth="1"/>
    <col min="2827" max="2828" width="8.875" style="10" customWidth="1"/>
    <col min="2829" max="2829" width="8.25" style="10" customWidth="1"/>
    <col min="2830" max="2830" width="18.25" style="10" customWidth="1"/>
    <col min="2831" max="2831" width="3.125" style="10" customWidth="1"/>
    <col min="2832" max="2832" width="5" style="10" customWidth="1"/>
    <col min="2833" max="3075" width="9" style="10"/>
    <col min="3076" max="3076" width="10" style="10" customWidth="1"/>
    <col min="3077" max="3077" width="7.375" style="10" customWidth="1"/>
    <col min="3078" max="3081" width="5.25" style="10" customWidth="1"/>
    <col min="3082" max="3082" width="9.375" style="10" customWidth="1"/>
    <col min="3083" max="3084" width="8.875" style="10" customWidth="1"/>
    <col min="3085" max="3085" width="8.25" style="10" customWidth="1"/>
    <col min="3086" max="3086" width="18.25" style="10" customWidth="1"/>
    <col min="3087" max="3087" width="3.125" style="10" customWidth="1"/>
    <col min="3088" max="3088" width="5" style="10" customWidth="1"/>
    <col min="3089" max="3331" width="9" style="10"/>
    <col min="3332" max="3332" width="10" style="10" customWidth="1"/>
    <col min="3333" max="3333" width="7.375" style="10" customWidth="1"/>
    <col min="3334" max="3337" width="5.25" style="10" customWidth="1"/>
    <col min="3338" max="3338" width="9.375" style="10" customWidth="1"/>
    <col min="3339" max="3340" width="8.875" style="10" customWidth="1"/>
    <col min="3341" max="3341" width="8.25" style="10" customWidth="1"/>
    <col min="3342" max="3342" width="18.25" style="10" customWidth="1"/>
    <col min="3343" max="3343" width="3.125" style="10" customWidth="1"/>
    <col min="3344" max="3344" width="5" style="10" customWidth="1"/>
    <col min="3345" max="3587" width="9" style="10"/>
    <col min="3588" max="3588" width="10" style="10" customWidth="1"/>
    <col min="3589" max="3589" width="7.375" style="10" customWidth="1"/>
    <col min="3590" max="3593" width="5.25" style="10" customWidth="1"/>
    <col min="3594" max="3594" width="9.375" style="10" customWidth="1"/>
    <col min="3595" max="3596" width="8.875" style="10" customWidth="1"/>
    <col min="3597" max="3597" width="8.25" style="10" customWidth="1"/>
    <col min="3598" max="3598" width="18.25" style="10" customWidth="1"/>
    <col min="3599" max="3599" width="3.125" style="10" customWidth="1"/>
    <col min="3600" max="3600" width="5" style="10" customWidth="1"/>
    <col min="3601" max="3843" width="9" style="10"/>
    <col min="3844" max="3844" width="10" style="10" customWidth="1"/>
    <col min="3845" max="3845" width="7.375" style="10" customWidth="1"/>
    <col min="3846" max="3849" width="5.25" style="10" customWidth="1"/>
    <col min="3850" max="3850" width="9.375" style="10" customWidth="1"/>
    <col min="3851" max="3852" width="8.875" style="10" customWidth="1"/>
    <col min="3853" max="3853" width="8.25" style="10" customWidth="1"/>
    <col min="3854" max="3854" width="18.25" style="10" customWidth="1"/>
    <col min="3855" max="3855" width="3.125" style="10" customWidth="1"/>
    <col min="3856" max="3856" width="5" style="10" customWidth="1"/>
    <col min="3857" max="4099" width="9" style="10"/>
    <col min="4100" max="4100" width="10" style="10" customWidth="1"/>
    <col min="4101" max="4101" width="7.375" style="10" customWidth="1"/>
    <col min="4102" max="4105" width="5.25" style="10" customWidth="1"/>
    <col min="4106" max="4106" width="9.375" style="10" customWidth="1"/>
    <col min="4107" max="4108" width="8.875" style="10" customWidth="1"/>
    <col min="4109" max="4109" width="8.25" style="10" customWidth="1"/>
    <col min="4110" max="4110" width="18.25" style="10" customWidth="1"/>
    <col min="4111" max="4111" width="3.125" style="10" customWidth="1"/>
    <col min="4112" max="4112" width="5" style="10" customWidth="1"/>
    <col min="4113" max="4355" width="9" style="10"/>
    <col min="4356" max="4356" width="10" style="10" customWidth="1"/>
    <col min="4357" max="4357" width="7.375" style="10" customWidth="1"/>
    <col min="4358" max="4361" width="5.25" style="10" customWidth="1"/>
    <col min="4362" max="4362" width="9.375" style="10" customWidth="1"/>
    <col min="4363" max="4364" width="8.875" style="10" customWidth="1"/>
    <col min="4365" max="4365" width="8.25" style="10" customWidth="1"/>
    <col min="4366" max="4366" width="18.25" style="10" customWidth="1"/>
    <col min="4367" max="4367" width="3.125" style="10" customWidth="1"/>
    <col min="4368" max="4368" width="5" style="10" customWidth="1"/>
    <col min="4369" max="4611" width="9" style="10"/>
    <col min="4612" max="4612" width="10" style="10" customWidth="1"/>
    <col min="4613" max="4613" width="7.375" style="10" customWidth="1"/>
    <col min="4614" max="4617" width="5.25" style="10" customWidth="1"/>
    <col min="4618" max="4618" width="9.375" style="10" customWidth="1"/>
    <col min="4619" max="4620" width="8.875" style="10" customWidth="1"/>
    <col min="4621" max="4621" width="8.25" style="10" customWidth="1"/>
    <col min="4622" max="4622" width="18.25" style="10" customWidth="1"/>
    <col min="4623" max="4623" width="3.125" style="10" customWidth="1"/>
    <col min="4624" max="4624" width="5" style="10" customWidth="1"/>
    <col min="4625" max="4867" width="9" style="10"/>
    <col min="4868" max="4868" width="10" style="10" customWidth="1"/>
    <col min="4869" max="4869" width="7.375" style="10" customWidth="1"/>
    <col min="4870" max="4873" width="5.25" style="10" customWidth="1"/>
    <col min="4874" max="4874" width="9.375" style="10" customWidth="1"/>
    <col min="4875" max="4876" width="8.875" style="10" customWidth="1"/>
    <col min="4877" max="4877" width="8.25" style="10" customWidth="1"/>
    <col min="4878" max="4878" width="18.25" style="10" customWidth="1"/>
    <col min="4879" max="4879" width="3.125" style="10" customWidth="1"/>
    <col min="4880" max="4880" width="5" style="10" customWidth="1"/>
    <col min="4881" max="5123" width="9" style="10"/>
    <col min="5124" max="5124" width="10" style="10" customWidth="1"/>
    <col min="5125" max="5125" width="7.375" style="10" customWidth="1"/>
    <col min="5126" max="5129" width="5.25" style="10" customWidth="1"/>
    <col min="5130" max="5130" width="9.375" style="10" customWidth="1"/>
    <col min="5131" max="5132" width="8.875" style="10" customWidth="1"/>
    <col min="5133" max="5133" width="8.25" style="10" customWidth="1"/>
    <col min="5134" max="5134" width="18.25" style="10" customWidth="1"/>
    <col min="5135" max="5135" width="3.125" style="10" customWidth="1"/>
    <col min="5136" max="5136" width="5" style="10" customWidth="1"/>
    <col min="5137" max="5379" width="9" style="10"/>
    <col min="5380" max="5380" width="10" style="10" customWidth="1"/>
    <col min="5381" max="5381" width="7.375" style="10" customWidth="1"/>
    <col min="5382" max="5385" width="5.25" style="10" customWidth="1"/>
    <col min="5386" max="5386" width="9.375" style="10" customWidth="1"/>
    <col min="5387" max="5388" width="8.875" style="10" customWidth="1"/>
    <col min="5389" max="5389" width="8.25" style="10" customWidth="1"/>
    <col min="5390" max="5390" width="18.25" style="10" customWidth="1"/>
    <col min="5391" max="5391" width="3.125" style="10" customWidth="1"/>
    <col min="5392" max="5392" width="5" style="10" customWidth="1"/>
    <col min="5393" max="5635" width="9" style="10"/>
    <col min="5636" max="5636" width="10" style="10" customWidth="1"/>
    <col min="5637" max="5637" width="7.375" style="10" customWidth="1"/>
    <col min="5638" max="5641" width="5.25" style="10" customWidth="1"/>
    <col min="5642" max="5642" width="9.375" style="10" customWidth="1"/>
    <col min="5643" max="5644" width="8.875" style="10" customWidth="1"/>
    <col min="5645" max="5645" width="8.25" style="10" customWidth="1"/>
    <col min="5646" max="5646" width="18.25" style="10" customWidth="1"/>
    <col min="5647" max="5647" width="3.125" style="10" customWidth="1"/>
    <col min="5648" max="5648" width="5" style="10" customWidth="1"/>
    <col min="5649" max="5891" width="9" style="10"/>
    <col min="5892" max="5892" width="10" style="10" customWidth="1"/>
    <col min="5893" max="5893" width="7.375" style="10" customWidth="1"/>
    <col min="5894" max="5897" width="5.25" style="10" customWidth="1"/>
    <col min="5898" max="5898" width="9.375" style="10" customWidth="1"/>
    <col min="5899" max="5900" width="8.875" style="10" customWidth="1"/>
    <col min="5901" max="5901" width="8.25" style="10" customWidth="1"/>
    <col min="5902" max="5902" width="18.25" style="10" customWidth="1"/>
    <col min="5903" max="5903" width="3.125" style="10" customWidth="1"/>
    <col min="5904" max="5904" width="5" style="10" customWidth="1"/>
    <col min="5905" max="6147" width="9" style="10"/>
    <col min="6148" max="6148" width="10" style="10" customWidth="1"/>
    <col min="6149" max="6149" width="7.375" style="10" customWidth="1"/>
    <col min="6150" max="6153" width="5.25" style="10" customWidth="1"/>
    <col min="6154" max="6154" width="9.375" style="10" customWidth="1"/>
    <col min="6155" max="6156" width="8.875" style="10" customWidth="1"/>
    <col min="6157" max="6157" width="8.25" style="10" customWidth="1"/>
    <col min="6158" max="6158" width="18.25" style="10" customWidth="1"/>
    <col min="6159" max="6159" width="3.125" style="10" customWidth="1"/>
    <col min="6160" max="6160" width="5" style="10" customWidth="1"/>
    <col min="6161" max="6403" width="9" style="10"/>
    <col min="6404" max="6404" width="10" style="10" customWidth="1"/>
    <col min="6405" max="6405" width="7.375" style="10" customWidth="1"/>
    <col min="6406" max="6409" width="5.25" style="10" customWidth="1"/>
    <col min="6410" max="6410" width="9.375" style="10" customWidth="1"/>
    <col min="6411" max="6412" width="8.875" style="10" customWidth="1"/>
    <col min="6413" max="6413" width="8.25" style="10" customWidth="1"/>
    <col min="6414" max="6414" width="18.25" style="10" customWidth="1"/>
    <col min="6415" max="6415" width="3.125" style="10" customWidth="1"/>
    <col min="6416" max="6416" width="5" style="10" customWidth="1"/>
    <col min="6417" max="6659" width="9" style="10"/>
    <col min="6660" max="6660" width="10" style="10" customWidth="1"/>
    <col min="6661" max="6661" width="7.375" style="10" customWidth="1"/>
    <col min="6662" max="6665" width="5.25" style="10" customWidth="1"/>
    <col min="6666" max="6666" width="9.375" style="10" customWidth="1"/>
    <col min="6667" max="6668" width="8.875" style="10" customWidth="1"/>
    <col min="6669" max="6669" width="8.25" style="10" customWidth="1"/>
    <col min="6670" max="6670" width="18.25" style="10" customWidth="1"/>
    <col min="6671" max="6671" width="3.125" style="10" customWidth="1"/>
    <col min="6672" max="6672" width="5" style="10" customWidth="1"/>
    <col min="6673" max="6915" width="9" style="10"/>
    <col min="6916" max="6916" width="10" style="10" customWidth="1"/>
    <col min="6917" max="6917" width="7.375" style="10" customWidth="1"/>
    <col min="6918" max="6921" width="5.25" style="10" customWidth="1"/>
    <col min="6922" max="6922" width="9.375" style="10" customWidth="1"/>
    <col min="6923" max="6924" width="8.875" style="10" customWidth="1"/>
    <col min="6925" max="6925" width="8.25" style="10" customWidth="1"/>
    <col min="6926" max="6926" width="18.25" style="10" customWidth="1"/>
    <col min="6927" max="6927" width="3.125" style="10" customWidth="1"/>
    <col min="6928" max="6928" width="5" style="10" customWidth="1"/>
    <col min="6929" max="7171" width="9" style="10"/>
    <col min="7172" max="7172" width="10" style="10" customWidth="1"/>
    <col min="7173" max="7173" width="7.375" style="10" customWidth="1"/>
    <col min="7174" max="7177" width="5.25" style="10" customWidth="1"/>
    <col min="7178" max="7178" width="9.375" style="10" customWidth="1"/>
    <col min="7179" max="7180" width="8.875" style="10" customWidth="1"/>
    <col min="7181" max="7181" width="8.25" style="10" customWidth="1"/>
    <col min="7182" max="7182" width="18.25" style="10" customWidth="1"/>
    <col min="7183" max="7183" width="3.125" style="10" customWidth="1"/>
    <col min="7184" max="7184" width="5" style="10" customWidth="1"/>
    <col min="7185" max="7427" width="9" style="10"/>
    <col min="7428" max="7428" width="10" style="10" customWidth="1"/>
    <col min="7429" max="7429" width="7.375" style="10" customWidth="1"/>
    <col min="7430" max="7433" width="5.25" style="10" customWidth="1"/>
    <col min="7434" max="7434" width="9.375" style="10" customWidth="1"/>
    <col min="7435" max="7436" width="8.875" style="10" customWidth="1"/>
    <col min="7437" max="7437" width="8.25" style="10" customWidth="1"/>
    <col min="7438" max="7438" width="18.25" style="10" customWidth="1"/>
    <col min="7439" max="7439" width="3.125" style="10" customWidth="1"/>
    <col min="7440" max="7440" width="5" style="10" customWidth="1"/>
    <col min="7441" max="7683" width="9" style="10"/>
    <col min="7684" max="7684" width="10" style="10" customWidth="1"/>
    <col min="7685" max="7685" width="7.375" style="10" customWidth="1"/>
    <col min="7686" max="7689" width="5.25" style="10" customWidth="1"/>
    <col min="7690" max="7690" width="9.375" style="10" customWidth="1"/>
    <col min="7691" max="7692" width="8.875" style="10" customWidth="1"/>
    <col min="7693" max="7693" width="8.25" style="10" customWidth="1"/>
    <col min="7694" max="7694" width="18.25" style="10" customWidth="1"/>
    <col min="7695" max="7695" width="3.125" style="10" customWidth="1"/>
    <col min="7696" max="7696" width="5" style="10" customWidth="1"/>
    <col min="7697" max="7939" width="9" style="10"/>
    <col min="7940" max="7940" width="10" style="10" customWidth="1"/>
    <col min="7941" max="7941" width="7.375" style="10" customWidth="1"/>
    <col min="7942" max="7945" width="5.25" style="10" customWidth="1"/>
    <col min="7946" max="7946" width="9.375" style="10" customWidth="1"/>
    <col min="7947" max="7948" width="8.875" style="10" customWidth="1"/>
    <col min="7949" max="7949" width="8.25" style="10" customWidth="1"/>
    <col min="7950" max="7950" width="18.25" style="10" customWidth="1"/>
    <col min="7951" max="7951" width="3.125" style="10" customWidth="1"/>
    <col min="7952" max="7952" width="5" style="10" customWidth="1"/>
    <col min="7953" max="8195" width="9" style="10"/>
    <col min="8196" max="8196" width="10" style="10" customWidth="1"/>
    <col min="8197" max="8197" width="7.375" style="10" customWidth="1"/>
    <col min="8198" max="8201" width="5.25" style="10" customWidth="1"/>
    <col min="8202" max="8202" width="9.375" style="10" customWidth="1"/>
    <col min="8203" max="8204" width="8.875" style="10" customWidth="1"/>
    <col min="8205" max="8205" width="8.25" style="10" customWidth="1"/>
    <col min="8206" max="8206" width="18.25" style="10" customWidth="1"/>
    <col min="8207" max="8207" width="3.125" style="10" customWidth="1"/>
    <col min="8208" max="8208" width="5" style="10" customWidth="1"/>
    <col min="8209" max="8451" width="9" style="10"/>
    <col min="8452" max="8452" width="10" style="10" customWidth="1"/>
    <col min="8453" max="8453" width="7.375" style="10" customWidth="1"/>
    <col min="8454" max="8457" width="5.25" style="10" customWidth="1"/>
    <col min="8458" max="8458" width="9.375" style="10" customWidth="1"/>
    <col min="8459" max="8460" width="8.875" style="10" customWidth="1"/>
    <col min="8461" max="8461" width="8.25" style="10" customWidth="1"/>
    <col min="8462" max="8462" width="18.25" style="10" customWidth="1"/>
    <col min="8463" max="8463" width="3.125" style="10" customWidth="1"/>
    <col min="8464" max="8464" width="5" style="10" customWidth="1"/>
    <col min="8465" max="8707" width="9" style="10"/>
    <col min="8708" max="8708" width="10" style="10" customWidth="1"/>
    <col min="8709" max="8709" width="7.375" style="10" customWidth="1"/>
    <col min="8710" max="8713" width="5.25" style="10" customWidth="1"/>
    <col min="8714" max="8714" width="9.375" style="10" customWidth="1"/>
    <col min="8715" max="8716" width="8.875" style="10" customWidth="1"/>
    <col min="8717" max="8717" width="8.25" style="10" customWidth="1"/>
    <col min="8718" max="8718" width="18.25" style="10" customWidth="1"/>
    <col min="8719" max="8719" width="3.125" style="10" customWidth="1"/>
    <col min="8720" max="8720" width="5" style="10" customWidth="1"/>
    <col min="8721" max="8963" width="9" style="10"/>
    <col min="8964" max="8964" width="10" style="10" customWidth="1"/>
    <col min="8965" max="8965" width="7.375" style="10" customWidth="1"/>
    <col min="8966" max="8969" width="5.25" style="10" customWidth="1"/>
    <col min="8970" max="8970" width="9.375" style="10" customWidth="1"/>
    <col min="8971" max="8972" width="8.875" style="10" customWidth="1"/>
    <col min="8973" max="8973" width="8.25" style="10" customWidth="1"/>
    <col min="8974" max="8974" width="18.25" style="10" customWidth="1"/>
    <col min="8975" max="8975" width="3.125" style="10" customWidth="1"/>
    <col min="8976" max="8976" width="5" style="10" customWidth="1"/>
    <col min="8977" max="9219" width="9" style="10"/>
    <col min="9220" max="9220" width="10" style="10" customWidth="1"/>
    <col min="9221" max="9221" width="7.375" style="10" customWidth="1"/>
    <col min="9222" max="9225" width="5.25" style="10" customWidth="1"/>
    <col min="9226" max="9226" width="9.375" style="10" customWidth="1"/>
    <col min="9227" max="9228" width="8.875" style="10" customWidth="1"/>
    <col min="9229" max="9229" width="8.25" style="10" customWidth="1"/>
    <col min="9230" max="9230" width="18.25" style="10" customWidth="1"/>
    <col min="9231" max="9231" width="3.125" style="10" customWidth="1"/>
    <col min="9232" max="9232" width="5" style="10" customWidth="1"/>
    <col min="9233" max="9475" width="9" style="10"/>
    <col min="9476" max="9476" width="10" style="10" customWidth="1"/>
    <col min="9477" max="9477" width="7.375" style="10" customWidth="1"/>
    <col min="9478" max="9481" width="5.25" style="10" customWidth="1"/>
    <col min="9482" max="9482" width="9.375" style="10" customWidth="1"/>
    <col min="9483" max="9484" width="8.875" style="10" customWidth="1"/>
    <col min="9485" max="9485" width="8.25" style="10" customWidth="1"/>
    <col min="9486" max="9486" width="18.25" style="10" customWidth="1"/>
    <col min="9487" max="9487" width="3.125" style="10" customWidth="1"/>
    <col min="9488" max="9488" width="5" style="10" customWidth="1"/>
    <col min="9489" max="9731" width="9" style="10"/>
    <col min="9732" max="9732" width="10" style="10" customWidth="1"/>
    <col min="9733" max="9733" width="7.375" style="10" customWidth="1"/>
    <col min="9734" max="9737" width="5.25" style="10" customWidth="1"/>
    <col min="9738" max="9738" width="9.375" style="10" customWidth="1"/>
    <col min="9739" max="9740" width="8.875" style="10" customWidth="1"/>
    <col min="9741" max="9741" width="8.25" style="10" customWidth="1"/>
    <col min="9742" max="9742" width="18.25" style="10" customWidth="1"/>
    <col min="9743" max="9743" width="3.125" style="10" customWidth="1"/>
    <col min="9744" max="9744" width="5" style="10" customWidth="1"/>
    <col min="9745" max="9987" width="9" style="10"/>
    <col min="9988" max="9988" width="10" style="10" customWidth="1"/>
    <col min="9989" max="9989" width="7.375" style="10" customWidth="1"/>
    <col min="9990" max="9993" width="5.25" style="10" customWidth="1"/>
    <col min="9994" max="9994" width="9.375" style="10" customWidth="1"/>
    <col min="9995" max="9996" width="8.875" style="10" customWidth="1"/>
    <col min="9997" max="9997" width="8.25" style="10" customWidth="1"/>
    <col min="9998" max="9998" width="18.25" style="10" customWidth="1"/>
    <col min="9999" max="9999" width="3.125" style="10" customWidth="1"/>
    <col min="10000" max="10000" width="5" style="10" customWidth="1"/>
    <col min="10001" max="10243" width="9" style="10"/>
    <col min="10244" max="10244" width="10" style="10" customWidth="1"/>
    <col min="10245" max="10245" width="7.375" style="10" customWidth="1"/>
    <col min="10246" max="10249" width="5.25" style="10" customWidth="1"/>
    <col min="10250" max="10250" width="9.375" style="10" customWidth="1"/>
    <col min="10251" max="10252" width="8.875" style="10" customWidth="1"/>
    <col min="10253" max="10253" width="8.25" style="10" customWidth="1"/>
    <col min="10254" max="10254" width="18.25" style="10" customWidth="1"/>
    <col min="10255" max="10255" width="3.125" style="10" customWidth="1"/>
    <col min="10256" max="10256" width="5" style="10" customWidth="1"/>
    <col min="10257" max="10499" width="9" style="10"/>
    <col min="10500" max="10500" width="10" style="10" customWidth="1"/>
    <col min="10501" max="10501" width="7.375" style="10" customWidth="1"/>
    <col min="10502" max="10505" width="5.25" style="10" customWidth="1"/>
    <col min="10506" max="10506" width="9.375" style="10" customWidth="1"/>
    <col min="10507" max="10508" width="8.875" style="10" customWidth="1"/>
    <col min="10509" max="10509" width="8.25" style="10" customWidth="1"/>
    <col min="10510" max="10510" width="18.25" style="10" customWidth="1"/>
    <col min="10511" max="10511" width="3.125" style="10" customWidth="1"/>
    <col min="10512" max="10512" width="5" style="10" customWidth="1"/>
    <col min="10513" max="10755" width="9" style="10"/>
    <col min="10756" max="10756" width="10" style="10" customWidth="1"/>
    <col min="10757" max="10757" width="7.375" style="10" customWidth="1"/>
    <col min="10758" max="10761" width="5.25" style="10" customWidth="1"/>
    <col min="10762" max="10762" width="9.375" style="10" customWidth="1"/>
    <col min="10763" max="10764" width="8.875" style="10" customWidth="1"/>
    <col min="10765" max="10765" width="8.25" style="10" customWidth="1"/>
    <col min="10766" max="10766" width="18.25" style="10" customWidth="1"/>
    <col min="10767" max="10767" width="3.125" style="10" customWidth="1"/>
    <col min="10768" max="10768" width="5" style="10" customWidth="1"/>
    <col min="10769" max="11011" width="9" style="10"/>
    <col min="11012" max="11012" width="10" style="10" customWidth="1"/>
    <col min="11013" max="11013" width="7.375" style="10" customWidth="1"/>
    <col min="11014" max="11017" width="5.25" style="10" customWidth="1"/>
    <col min="11018" max="11018" width="9.375" style="10" customWidth="1"/>
    <col min="11019" max="11020" width="8.875" style="10" customWidth="1"/>
    <col min="11021" max="11021" width="8.25" style="10" customWidth="1"/>
    <col min="11022" max="11022" width="18.25" style="10" customWidth="1"/>
    <col min="11023" max="11023" width="3.125" style="10" customWidth="1"/>
    <col min="11024" max="11024" width="5" style="10" customWidth="1"/>
    <col min="11025" max="11267" width="9" style="10"/>
    <col min="11268" max="11268" width="10" style="10" customWidth="1"/>
    <col min="11269" max="11269" width="7.375" style="10" customWidth="1"/>
    <col min="11270" max="11273" width="5.25" style="10" customWidth="1"/>
    <col min="11274" max="11274" width="9.375" style="10" customWidth="1"/>
    <col min="11275" max="11276" width="8.875" style="10" customWidth="1"/>
    <col min="11277" max="11277" width="8.25" style="10" customWidth="1"/>
    <col min="11278" max="11278" width="18.25" style="10" customWidth="1"/>
    <col min="11279" max="11279" width="3.125" style="10" customWidth="1"/>
    <col min="11280" max="11280" width="5" style="10" customWidth="1"/>
    <col min="11281" max="11523" width="9" style="10"/>
    <col min="11524" max="11524" width="10" style="10" customWidth="1"/>
    <col min="11525" max="11525" width="7.375" style="10" customWidth="1"/>
    <col min="11526" max="11529" width="5.25" style="10" customWidth="1"/>
    <col min="11530" max="11530" width="9.375" style="10" customWidth="1"/>
    <col min="11531" max="11532" width="8.875" style="10" customWidth="1"/>
    <col min="11533" max="11533" width="8.25" style="10" customWidth="1"/>
    <col min="11534" max="11534" width="18.25" style="10" customWidth="1"/>
    <col min="11535" max="11535" width="3.125" style="10" customWidth="1"/>
    <col min="11536" max="11536" width="5" style="10" customWidth="1"/>
    <col min="11537" max="11779" width="9" style="10"/>
    <col min="11780" max="11780" width="10" style="10" customWidth="1"/>
    <col min="11781" max="11781" width="7.375" style="10" customWidth="1"/>
    <col min="11782" max="11785" width="5.25" style="10" customWidth="1"/>
    <col min="11786" max="11786" width="9.375" style="10" customWidth="1"/>
    <col min="11787" max="11788" width="8.875" style="10" customWidth="1"/>
    <col min="11789" max="11789" width="8.25" style="10" customWidth="1"/>
    <col min="11790" max="11790" width="18.25" style="10" customWidth="1"/>
    <col min="11791" max="11791" width="3.125" style="10" customWidth="1"/>
    <col min="11792" max="11792" width="5" style="10" customWidth="1"/>
    <col min="11793" max="12035" width="9" style="10"/>
    <col min="12036" max="12036" width="10" style="10" customWidth="1"/>
    <col min="12037" max="12037" width="7.375" style="10" customWidth="1"/>
    <col min="12038" max="12041" width="5.25" style="10" customWidth="1"/>
    <col min="12042" max="12042" width="9.375" style="10" customWidth="1"/>
    <col min="12043" max="12044" width="8.875" style="10" customWidth="1"/>
    <col min="12045" max="12045" width="8.25" style="10" customWidth="1"/>
    <col min="12046" max="12046" width="18.25" style="10" customWidth="1"/>
    <col min="12047" max="12047" width="3.125" style="10" customWidth="1"/>
    <col min="12048" max="12048" width="5" style="10" customWidth="1"/>
    <col min="12049" max="12291" width="9" style="10"/>
    <col min="12292" max="12292" width="10" style="10" customWidth="1"/>
    <col min="12293" max="12293" width="7.375" style="10" customWidth="1"/>
    <col min="12294" max="12297" width="5.25" style="10" customWidth="1"/>
    <col min="12298" max="12298" width="9.375" style="10" customWidth="1"/>
    <col min="12299" max="12300" width="8.875" style="10" customWidth="1"/>
    <col min="12301" max="12301" width="8.25" style="10" customWidth="1"/>
    <col min="12302" max="12302" width="18.25" style="10" customWidth="1"/>
    <col min="12303" max="12303" width="3.125" style="10" customWidth="1"/>
    <col min="12304" max="12304" width="5" style="10" customWidth="1"/>
    <col min="12305" max="12547" width="9" style="10"/>
    <col min="12548" max="12548" width="10" style="10" customWidth="1"/>
    <col min="12549" max="12549" width="7.375" style="10" customWidth="1"/>
    <col min="12550" max="12553" width="5.25" style="10" customWidth="1"/>
    <col min="12554" max="12554" width="9.375" style="10" customWidth="1"/>
    <col min="12555" max="12556" width="8.875" style="10" customWidth="1"/>
    <col min="12557" max="12557" width="8.25" style="10" customWidth="1"/>
    <col min="12558" max="12558" width="18.25" style="10" customWidth="1"/>
    <col min="12559" max="12559" width="3.125" style="10" customWidth="1"/>
    <col min="12560" max="12560" width="5" style="10" customWidth="1"/>
    <col min="12561" max="12803" width="9" style="10"/>
    <col min="12804" max="12804" width="10" style="10" customWidth="1"/>
    <col min="12805" max="12805" width="7.375" style="10" customWidth="1"/>
    <col min="12806" max="12809" width="5.25" style="10" customWidth="1"/>
    <col min="12810" max="12810" width="9.375" style="10" customWidth="1"/>
    <col min="12811" max="12812" width="8.875" style="10" customWidth="1"/>
    <col min="12813" max="12813" width="8.25" style="10" customWidth="1"/>
    <col min="12814" max="12814" width="18.25" style="10" customWidth="1"/>
    <col min="12815" max="12815" width="3.125" style="10" customWidth="1"/>
    <col min="12816" max="12816" width="5" style="10" customWidth="1"/>
    <col min="12817" max="13059" width="9" style="10"/>
    <col min="13060" max="13060" width="10" style="10" customWidth="1"/>
    <col min="13061" max="13061" width="7.375" style="10" customWidth="1"/>
    <col min="13062" max="13065" width="5.25" style="10" customWidth="1"/>
    <col min="13066" max="13066" width="9.375" style="10" customWidth="1"/>
    <col min="13067" max="13068" width="8.875" style="10" customWidth="1"/>
    <col min="13069" max="13069" width="8.25" style="10" customWidth="1"/>
    <col min="13070" max="13070" width="18.25" style="10" customWidth="1"/>
    <col min="13071" max="13071" width="3.125" style="10" customWidth="1"/>
    <col min="13072" max="13072" width="5" style="10" customWidth="1"/>
    <col min="13073" max="13315" width="9" style="10"/>
    <col min="13316" max="13316" width="10" style="10" customWidth="1"/>
    <col min="13317" max="13317" width="7.375" style="10" customWidth="1"/>
    <col min="13318" max="13321" width="5.25" style="10" customWidth="1"/>
    <col min="13322" max="13322" width="9.375" style="10" customWidth="1"/>
    <col min="13323" max="13324" width="8.875" style="10" customWidth="1"/>
    <col min="13325" max="13325" width="8.25" style="10" customWidth="1"/>
    <col min="13326" max="13326" width="18.25" style="10" customWidth="1"/>
    <col min="13327" max="13327" width="3.125" style="10" customWidth="1"/>
    <col min="13328" max="13328" width="5" style="10" customWidth="1"/>
    <col min="13329" max="13571" width="9" style="10"/>
    <col min="13572" max="13572" width="10" style="10" customWidth="1"/>
    <col min="13573" max="13573" width="7.375" style="10" customWidth="1"/>
    <col min="13574" max="13577" width="5.25" style="10" customWidth="1"/>
    <col min="13578" max="13578" width="9.375" style="10" customWidth="1"/>
    <col min="13579" max="13580" width="8.875" style="10" customWidth="1"/>
    <col min="13581" max="13581" width="8.25" style="10" customWidth="1"/>
    <col min="13582" max="13582" width="18.25" style="10" customWidth="1"/>
    <col min="13583" max="13583" width="3.125" style="10" customWidth="1"/>
    <col min="13584" max="13584" width="5" style="10" customWidth="1"/>
    <col min="13585" max="13827" width="9" style="10"/>
    <col min="13828" max="13828" width="10" style="10" customWidth="1"/>
    <col min="13829" max="13829" width="7.375" style="10" customWidth="1"/>
    <col min="13830" max="13833" width="5.25" style="10" customWidth="1"/>
    <col min="13834" max="13834" width="9.375" style="10" customWidth="1"/>
    <col min="13835" max="13836" width="8.875" style="10" customWidth="1"/>
    <col min="13837" max="13837" width="8.25" style="10" customWidth="1"/>
    <col min="13838" max="13838" width="18.25" style="10" customWidth="1"/>
    <col min="13839" max="13839" width="3.125" style="10" customWidth="1"/>
    <col min="13840" max="13840" width="5" style="10" customWidth="1"/>
    <col min="13841" max="14083" width="9" style="10"/>
    <col min="14084" max="14084" width="10" style="10" customWidth="1"/>
    <col min="14085" max="14085" width="7.375" style="10" customWidth="1"/>
    <col min="14086" max="14089" width="5.25" style="10" customWidth="1"/>
    <col min="14090" max="14090" width="9.375" style="10" customWidth="1"/>
    <col min="14091" max="14092" width="8.875" style="10" customWidth="1"/>
    <col min="14093" max="14093" width="8.25" style="10" customWidth="1"/>
    <col min="14094" max="14094" width="18.25" style="10" customWidth="1"/>
    <col min="14095" max="14095" width="3.125" style="10" customWidth="1"/>
    <col min="14096" max="14096" width="5" style="10" customWidth="1"/>
    <col min="14097" max="14339" width="9" style="10"/>
    <col min="14340" max="14340" width="10" style="10" customWidth="1"/>
    <col min="14341" max="14341" width="7.375" style="10" customWidth="1"/>
    <col min="14342" max="14345" width="5.25" style="10" customWidth="1"/>
    <col min="14346" max="14346" width="9.375" style="10" customWidth="1"/>
    <col min="14347" max="14348" width="8.875" style="10" customWidth="1"/>
    <col min="14349" max="14349" width="8.25" style="10" customWidth="1"/>
    <col min="14350" max="14350" width="18.25" style="10" customWidth="1"/>
    <col min="14351" max="14351" width="3.125" style="10" customWidth="1"/>
    <col min="14352" max="14352" width="5" style="10" customWidth="1"/>
    <col min="14353" max="14595" width="9" style="10"/>
    <col min="14596" max="14596" width="10" style="10" customWidth="1"/>
    <col min="14597" max="14597" width="7.375" style="10" customWidth="1"/>
    <col min="14598" max="14601" width="5.25" style="10" customWidth="1"/>
    <col min="14602" max="14602" width="9.375" style="10" customWidth="1"/>
    <col min="14603" max="14604" width="8.875" style="10" customWidth="1"/>
    <col min="14605" max="14605" width="8.25" style="10" customWidth="1"/>
    <col min="14606" max="14606" width="18.25" style="10" customWidth="1"/>
    <col min="14607" max="14607" width="3.125" style="10" customWidth="1"/>
    <col min="14608" max="14608" width="5" style="10" customWidth="1"/>
    <col min="14609" max="14851" width="9" style="10"/>
    <col min="14852" max="14852" width="10" style="10" customWidth="1"/>
    <col min="14853" max="14853" width="7.375" style="10" customWidth="1"/>
    <col min="14854" max="14857" width="5.25" style="10" customWidth="1"/>
    <col min="14858" max="14858" width="9.375" style="10" customWidth="1"/>
    <col min="14859" max="14860" width="8.875" style="10" customWidth="1"/>
    <col min="14861" max="14861" width="8.25" style="10" customWidth="1"/>
    <col min="14862" max="14862" width="18.25" style="10" customWidth="1"/>
    <col min="14863" max="14863" width="3.125" style="10" customWidth="1"/>
    <col min="14864" max="14864" width="5" style="10" customWidth="1"/>
    <col min="14865" max="15107" width="9" style="10"/>
    <col min="15108" max="15108" width="10" style="10" customWidth="1"/>
    <col min="15109" max="15109" width="7.375" style="10" customWidth="1"/>
    <col min="15110" max="15113" width="5.25" style="10" customWidth="1"/>
    <col min="15114" max="15114" width="9.375" style="10" customWidth="1"/>
    <col min="15115" max="15116" width="8.875" style="10" customWidth="1"/>
    <col min="15117" max="15117" width="8.25" style="10" customWidth="1"/>
    <col min="15118" max="15118" width="18.25" style="10" customWidth="1"/>
    <col min="15119" max="15119" width="3.125" style="10" customWidth="1"/>
    <col min="15120" max="15120" width="5" style="10" customWidth="1"/>
    <col min="15121" max="15363" width="9" style="10"/>
    <col min="15364" max="15364" width="10" style="10" customWidth="1"/>
    <col min="15365" max="15365" width="7.375" style="10" customWidth="1"/>
    <col min="15366" max="15369" width="5.25" style="10" customWidth="1"/>
    <col min="15370" max="15370" width="9.375" style="10" customWidth="1"/>
    <col min="15371" max="15372" width="8.875" style="10" customWidth="1"/>
    <col min="15373" max="15373" width="8.25" style="10" customWidth="1"/>
    <col min="15374" max="15374" width="18.25" style="10" customWidth="1"/>
    <col min="15375" max="15375" width="3.125" style="10" customWidth="1"/>
    <col min="15376" max="15376" width="5" style="10" customWidth="1"/>
    <col min="15377" max="15619" width="9" style="10"/>
    <col min="15620" max="15620" width="10" style="10" customWidth="1"/>
    <col min="15621" max="15621" width="7.375" style="10" customWidth="1"/>
    <col min="15622" max="15625" width="5.25" style="10" customWidth="1"/>
    <col min="15626" max="15626" width="9.375" style="10" customWidth="1"/>
    <col min="15627" max="15628" width="8.875" style="10" customWidth="1"/>
    <col min="15629" max="15629" width="8.25" style="10" customWidth="1"/>
    <col min="15630" max="15630" width="18.25" style="10" customWidth="1"/>
    <col min="15631" max="15631" width="3.125" style="10" customWidth="1"/>
    <col min="15632" max="15632" width="5" style="10" customWidth="1"/>
    <col min="15633" max="15875" width="9" style="10"/>
    <col min="15876" max="15876" width="10" style="10" customWidth="1"/>
    <col min="15877" max="15877" width="7.375" style="10" customWidth="1"/>
    <col min="15878" max="15881" width="5.25" style="10" customWidth="1"/>
    <col min="15882" max="15882" width="9.375" style="10" customWidth="1"/>
    <col min="15883" max="15884" width="8.875" style="10" customWidth="1"/>
    <col min="15885" max="15885" width="8.25" style="10" customWidth="1"/>
    <col min="15886" max="15886" width="18.25" style="10" customWidth="1"/>
    <col min="15887" max="15887" width="3.125" style="10" customWidth="1"/>
    <col min="15888" max="15888" width="5" style="10" customWidth="1"/>
    <col min="15889" max="16131" width="9" style="10"/>
    <col min="16132" max="16132" width="10" style="10" customWidth="1"/>
    <col min="16133" max="16133" width="7.375" style="10" customWidth="1"/>
    <col min="16134" max="16137" width="5.25" style="10" customWidth="1"/>
    <col min="16138" max="16138" width="9.375" style="10" customWidth="1"/>
    <col min="16139" max="16140" width="8.875" style="10" customWidth="1"/>
    <col min="16141" max="16141" width="8.25" style="10" customWidth="1"/>
    <col min="16142" max="16142" width="18.25" style="10" customWidth="1"/>
    <col min="16143" max="16143" width="3.125" style="10" customWidth="1"/>
    <col min="16144" max="16144" width="5" style="10" customWidth="1"/>
    <col min="16145" max="16384" width="9" style="10"/>
  </cols>
  <sheetData>
    <row r="1" spans="1:22" s="18" customFormat="1" ht="13.5" x14ac:dyDescent="0.15">
      <c r="B1" s="18" t="s">
        <v>128</v>
      </c>
    </row>
    <row r="2" spans="1:22" s="18" customFormat="1" ht="17.25" customHeight="1" x14ac:dyDescent="0.15">
      <c r="B2" s="153" t="s">
        <v>41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2" s="18" customFormat="1" ht="17.25" customHeight="1" x14ac:dyDescent="0.15"/>
    <row r="4" spans="1:22" s="18" customFormat="1" ht="17.25" customHeight="1" x14ac:dyDescent="0.15">
      <c r="C4" s="34"/>
      <c r="D4" s="154" t="s">
        <v>62</v>
      </c>
      <c r="E4" s="154"/>
      <c r="F4" s="154"/>
      <c r="G4" s="328" t="s">
        <v>125</v>
      </c>
      <c r="H4" s="328"/>
      <c r="I4" s="328"/>
      <c r="J4" s="328"/>
      <c r="K4" s="328"/>
      <c r="L4" s="328"/>
      <c r="M4" s="35"/>
    </row>
    <row r="5" spans="1:22" s="18" customFormat="1" ht="17.25" customHeight="1" x14ac:dyDescent="0.15">
      <c r="C5" s="34"/>
      <c r="D5" s="161" t="s">
        <v>63</v>
      </c>
      <c r="E5" s="162"/>
      <c r="F5" s="162"/>
      <c r="G5" s="157"/>
      <c r="H5" s="158"/>
      <c r="I5" s="158"/>
      <c r="J5" s="158"/>
      <c r="K5" s="158"/>
      <c r="L5" s="159"/>
      <c r="M5" s="34"/>
    </row>
    <row r="6" spans="1:22" s="18" customFormat="1" ht="17.25" customHeight="1" x14ac:dyDescent="0.15">
      <c r="C6" s="34"/>
      <c r="D6" s="160" t="s">
        <v>64</v>
      </c>
      <c r="E6" s="160"/>
      <c r="F6" s="160"/>
      <c r="G6" s="156"/>
      <c r="H6" s="156"/>
      <c r="I6" s="156"/>
      <c r="J6" s="156"/>
      <c r="K6" s="156"/>
      <c r="L6" s="156"/>
      <c r="M6" s="34"/>
    </row>
    <row r="7" spans="1:22" s="18" customFormat="1" ht="18" customHeight="1" x14ac:dyDescent="0.15">
      <c r="C7" s="34"/>
      <c r="D7" s="154" t="s">
        <v>129</v>
      </c>
      <c r="E7" s="154"/>
      <c r="F7" s="154"/>
      <c r="G7" s="155"/>
      <c r="H7" s="155"/>
      <c r="I7" s="155"/>
      <c r="J7" s="155"/>
      <c r="K7" s="155"/>
      <c r="L7" s="155"/>
      <c r="M7" s="34"/>
      <c r="P7" s="47" t="s">
        <v>53</v>
      </c>
    </row>
    <row r="8" spans="1:22" s="18" customFormat="1" ht="4.5" customHeight="1" x14ac:dyDescent="0.15">
      <c r="C8" s="34"/>
      <c r="D8" s="19"/>
      <c r="E8" s="19"/>
      <c r="F8" s="19"/>
      <c r="G8" s="64"/>
      <c r="H8" s="64"/>
      <c r="I8" s="64"/>
      <c r="J8" s="64"/>
      <c r="K8" s="64"/>
      <c r="L8" s="64"/>
      <c r="M8" s="34"/>
      <c r="P8" s="47"/>
    </row>
    <row r="9" spans="1:22" ht="16.5" customHeight="1" thickBot="1" x14ac:dyDescent="0.2">
      <c r="B9" s="34" t="s">
        <v>66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P9" s="18">
        <v>1</v>
      </c>
      <c r="Q9" s="18" t="s">
        <v>61</v>
      </c>
      <c r="T9" s="163" t="s">
        <v>114</v>
      </c>
      <c r="U9" s="164"/>
      <c r="V9" s="165"/>
    </row>
    <row r="10" spans="1:22" ht="18" customHeight="1" x14ac:dyDescent="0.15">
      <c r="B10" s="140" t="s">
        <v>42</v>
      </c>
      <c r="C10" s="143" t="s">
        <v>43</v>
      </c>
      <c r="D10" s="146" t="s">
        <v>44</v>
      </c>
      <c r="E10" s="130"/>
      <c r="F10" s="147"/>
      <c r="G10" s="148" t="s">
        <v>45</v>
      </c>
      <c r="H10" s="150" t="s">
        <v>70</v>
      </c>
      <c r="I10" s="129" t="s">
        <v>86</v>
      </c>
      <c r="J10" s="130"/>
      <c r="K10" s="131"/>
      <c r="L10" s="126" t="s">
        <v>67</v>
      </c>
      <c r="M10" s="123" t="s">
        <v>69</v>
      </c>
      <c r="P10" s="18">
        <v>2</v>
      </c>
      <c r="Q10" s="181" t="s">
        <v>113</v>
      </c>
      <c r="R10" s="181"/>
      <c r="S10" s="181"/>
      <c r="T10" s="166" t="s">
        <v>134</v>
      </c>
      <c r="U10" s="167"/>
      <c r="V10" s="168"/>
    </row>
    <row r="11" spans="1:22" ht="18" customHeight="1" thickBot="1" x14ac:dyDescent="0.2">
      <c r="B11" s="141"/>
      <c r="C11" s="144"/>
      <c r="D11" s="20" t="s">
        <v>46</v>
      </c>
      <c r="E11" s="20" t="s">
        <v>47</v>
      </c>
      <c r="F11" s="20" t="s">
        <v>48</v>
      </c>
      <c r="G11" s="149"/>
      <c r="H11" s="151"/>
      <c r="I11" s="132" t="s">
        <v>59</v>
      </c>
      <c r="J11" s="133"/>
      <c r="K11" s="108" t="s">
        <v>68</v>
      </c>
      <c r="L11" s="127"/>
      <c r="M11" s="124"/>
      <c r="P11" s="18">
        <v>3</v>
      </c>
      <c r="Q11" s="18" t="s">
        <v>65</v>
      </c>
      <c r="T11" s="169" t="s">
        <v>135</v>
      </c>
      <c r="U11" s="170"/>
      <c r="V11" s="171"/>
    </row>
    <row r="12" spans="1:22" ht="18" customHeight="1" thickBot="1" x14ac:dyDescent="0.2">
      <c r="B12" s="142"/>
      <c r="C12" s="145"/>
      <c r="D12" s="21" t="s">
        <v>49</v>
      </c>
      <c r="E12" s="21" t="s">
        <v>49</v>
      </c>
      <c r="F12" s="21" t="s">
        <v>50</v>
      </c>
      <c r="G12" s="21" t="s">
        <v>51</v>
      </c>
      <c r="H12" s="152"/>
      <c r="I12" s="33"/>
      <c r="J12" s="38" t="s">
        <v>60</v>
      </c>
      <c r="K12" s="109" t="s">
        <v>52</v>
      </c>
      <c r="L12" s="128"/>
      <c r="M12" s="125"/>
      <c r="P12" s="67" t="s">
        <v>53</v>
      </c>
      <c r="T12" s="10" t="s">
        <v>136</v>
      </c>
    </row>
    <row r="13" spans="1:22" ht="24" customHeight="1" x14ac:dyDescent="0.15">
      <c r="A13" s="10">
        <f>ROW()-12</f>
        <v>1</v>
      </c>
      <c r="B13" s="60"/>
      <c r="C13" s="38"/>
      <c r="D13" s="22"/>
      <c r="E13" s="22"/>
      <c r="F13" s="23"/>
      <c r="G13" s="22"/>
      <c r="H13" s="93">
        <f>ROUND(D13*E13*F13/10000,4)*G13</f>
        <v>0</v>
      </c>
      <c r="I13" s="94">
        <f>IF(P13&lt;=2,H13,0)</f>
        <v>0</v>
      </c>
      <c r="J13" s="95">
        <f>IF(P13=1,H13,0)</f>
        <v>0</v>
      </c>
      <c r="K13" s="96">
        <f>IF(P13=3,H13,0)</f>
        <v>0</v>
      </c>
      <c r="L13" s="110"/>
      <c r="M13" s="111"/>
      <c r="O13" s="10">
        <f>A13</f>
        <v>1</v>
      </c>
      <c r="P13" s="69">
        <v>1</v>
      </c>
    </row>
    <row r="14" spans="1:22" ht="24" customHeight="1" x14ac:dyDescent="0.15">
      <c r="A14" s="10">
        <f t="shared" ref="A14:A47" si="0">ROW()-12</f>
        <v>2</v>
      </c>
      <c r="B14" s="60"/>
      <c r="C14" s="38"/>
      <c r="D14" s="22"/>
      <c r="E14" s="22"/>
      <c r="F14" s="23"/>
      <c r="G14" s="22"/>
      <c r="H14" s="93">
        <f>ROUND(D14*E14*F14/10000,4)*G14</f>
        <v>0</v>
      </c>
      <c r="I14" s="94">
        <f>IF(P14&lt;=2,H14,0)</f>
        <v>0</v>
      </c>
      <c r="J14" s="95">
        <f>IF(P14=1,H14,0)</f>
        <v>0</v>
      </c>
      <c r="K14" s="96">
        <f>IF(P14=3,H14,0)</f>
        <v>0</v>
      </c>
      <c r="L14" s="110"/>
      <c r="M14" s="111"/>
      <c r="O14" s="10">
        <f t="shared" ref="O14:O47" si="1">A14</f>
        <v>2</v>
      </c>
      <c r="P14" s="70">
        <v>1</v>
      </c>
    </row>
    <row r="15" spans="1:22" ht="24" customHeight="1" x14ac:dyDescent="0.15">
      <c r="A15" s="10">
        <f t="shared" si="0"/>
        <v>3</v>
      </c>
      <c r="B15" s="60"/>
      <c r="C15" s="38"/>
      <c r="D15" s="22"/>
      <c r="E15" s="22"/>
      <c r="F15" s="23"/>
      <c r="G15" s="22"/>
      <c r="H15" s="93">
        <f t="shared" ref="H15:H26" si="2">ROUND(D15*E15*F15/10000,4)*G15</f>
        <v>0</v>
      </c>
      <c r="I15" s="94">
        <f t="shared" ref="I15:I47" si="3">IF(P15&lt;=2,H15,0)</f>
        <v>0</v>
      </c>
      <c r="J15" s="95">
        <f t="shared" ref="J15:J47" si="4">IF(P15=1,H15,0)</f>
        <v>0</v>
      </c>
      <c r="K15" s="96">
        <f t="shared" ref="K15:K47" si="5">IF(P15=3,H15,0)</f>
        <v>0</v>
      </c>
      <c r="L15" s="110"/>
      <c r="M15" s="111"/>
      <c r="O15" s="10">
        <f t="shared" si="1"/>
        <v>3</v>
      </c>
      <c r="P15" s="70">
        <v>1</v>
      </c>
    </row>
    <row r="16" spans="1:22" ht="24" customHeight="1" x14ac:dyDescent="0.15">
      <c r="A16" s="10">
        <f t="shared" si="0"/>
        <v>4</v>
      </c>
      <c r="B16" s="60"/>
      <c r="C16" s="38"/>
      <c r="D16" s="22"/>
      <c r="E16" s="22"/>
      <c r="F16" s="23"/>
      <c r="G16" s="22"/>
      <c r="H16" s="93">
        <f t="shared" si="2"/>
        <v>0</v>
      </c>
      <c r="I16" s="94">
        <f t="shared" si="3"/>
        <v>0</v>
      </c>
      <c r="J16" s="95">
        <f t="shared" si="4"/>
        <v>0</v>
      </c>
      <c r="K16" s="96">
        <f t="shared" si="5"/>
        <v>0</v>
      </c>
      <c r="L16" s="110"/>
      <c r="M16" s="111"/>
      <c r="O16" s="10">
        <f t="shared" si="1"/>
        <v>4</v>
      </c>
      <c r="P16" s="70">
        <v>1</v>
      </c>
    </row>
    <row r="17" spans="1:16" ht="24" customHeight="1" x14ac:dyDescent="0.15">
      <c r="A17" s="10">
        <f t="shared" si="0"/>
        <v>5</v>
      </c>
      <c r="B17" s="60"/>
      <c r="C17" s="38"/>
      <c r="D17" s="22"/>
      <c r="E17" s="22"/>
      <c r="F17" s="23"/>
      <c r="G17" s="22"/>
      <c r="H17" s="93">
        <f t="shared" si="2"/>
        <v>0</v>
      </c>
      <c r="I17" s="94">
        <f t="shared" si="3"/>
        <v>0</v>
      </c>
      <c r="J17" s="95">
        <f t="shared" si="4"/>
        <v>0</v>
      </c>
      <c r="K17" s="96">
        <f t="shared" si="5"/>
        <v>0</v>
      </c>
      <c r="L17" s="110"/>
      <c r="M17" s="111"/>
      <c r="O17" s="10">
        <f t="shared" si="1"/>
        <v>5</v>
      </c>
      <c r="P17" s="70">
        <v>1</v>
      </c>
    </row>
    <row r="18" spans="1:16" ht="24" customHeight="1" x14ac:dyDescent="0.15">
      <c r="A18" s="10">
        <f t="shared" si="0"/>
        <v>6</v>
      </c>
      <c r="B18" s="60"/>
      <c r="C18" s="38"/>
      <c r="D18" s="22"/>
      <c r="E18" s="22"/>
      <c r="F18" s="23"/>
      <c r="G18" s="22"/>
      <c r="H18" s="93">
        <f t="shared" si="2"/>
        <v>0</v>
      </c>
      <c r="I18" s="94">
        <f t="shared" si="3"/>
        <v>0</v>
      </c>
      <c r="J18" s="95">
        <f t="shared" si="4"/>
        <v>0</v>
      </c>
      <c r="K18" s="96">
        <f t="shared" si="5"/>
        <v>0</v>
      </c>
      <c r="L18" s="110"/>
      <c r="M18" s="111"/>
      <c r="O18" s="10">
        <f t="shared" si="1"/>
        <v>6</v>
      </c>
      <c r="P18" s="70">
        <v>1</v>
      </c>
    </row>
    <row r="19" spans="1:16" ht="24" customHeight="1" x14ac:dyDescent="0.15">
      <c r="A19" s="10">
        <f t="shared" si="0"/>
        <v>7</v>
      </c>
      <c r="B19" s="60"/>
      <c r="C19" s="38"/>
      <c r="D19" s="22"/>
      <c r="E19" s="22"/>
      <c r="F19" s="23"/>
      <c r="G19" s="22"/>
      <c r="H19" s="93">
        <f t="shared" si="2"/>
        <v>0</v>
      </c>
      <c r="I19" s="94">
        <f t="shared" si="3"/>
        <v>0</v>
      </c>
      <c r="J19" s="95">
        <f t="shared" si="4"/>
        <v>0</v>
      </c>
      <c r="K19" s="96">
        <f t="shared" si="5"/>
        <v>0</v>
      </c>
      <c r="L19" s="110"/>
      <c r="M19" s="111"/>
      <c r="O19" s="10">
        <f t="shared" si="1"/>
        <v>7</v>
      </c>
      <c r="P19" s="70">
        <v>1</v>
      </c>
    </row>
    <row r="20" spans="1:16" ht="24" customHeight="1" x14ac:dyDescent="0.15">
      <c r="A20" s="10">
        <f t="shared" si="0"/>
        <v>8</v>
      </c>
      <c r="B20" s="60"/>
      <c r="C20" s="38"/>
      <c r="D20" s="22"/>
      <c r="E20" s="22"/>
      <c r="F20" s="23"/>
      <c r="G20" s="22"/>
      <c r="H20" s="93">
        <f t="shared" si="2"/>
        <v>0</v>
      </c>
      <c r="I20" s="94">
        <f t="shared" si="3"/>
        <v>0</v>
      </c>
      <c r="J20" s="95">
        <f t="shared" si="4"/>
        <v>0</v>
      </c>
      <c r="K20" s="96">
        <f t="shared" si="5"/>
        <v>0</v>
      </c>
      <c r="L20" s="110"/>
      <c r="M20" s="111"/>
      <c r="O20" s="10">
        <f t="shared" si="1"/>
        <v>8</v>
      </c>
      <c r="P20" s="70">
        <v>1</v>
      </c>
    </row>
    <row r="21" spans="1:16" ht="24" customHeight="1" x14ac:dyDescent="0.15">
      <c r="A21" s="10">
        <f t="shared" si="0"/>
        <v>9</v>
      </c>
      <c r="B21" s="60"/>
      <c r="C21" s="38"/>
      <c r="D21" s="22"/>
      <c r="E21" s="22"/>
      <c r="F21" s="23"/>
      <c r="G21" s="22"/>
      <c r="H21" s="93">
        <f t="shared" si="2"/>
        <v>0</v>
      </c>
      <c r="I21" s="94">
        <f t="shared" si="3"/>
        <v>0</v>
      </c>
      <c r="J21" s="95">
        <f t="shared" si="4"/>
        <v>0</v>
      </c>
      <c r="K21" s="96">
        <f t="shared" si="5"/>
        <v>0</v>
      </c>
      <c r="L21" s="110"/>
      <c r="M21" s="111"/>
      <c r="O21" s="10">
        <f t="shared" si="1"/>
        <v>9</v>
      </c>
      <c r="P21" s="70">
        <v>1</v>
      </c>
    </row>
    <row r="22" spans="1:16" ht="24" customHeight="1" x14ac:dyDescent="0.15">
      <c r="A22" s="10">
        <f t="shared" si="0"/>
        <v>10</v>
      </c>
      <c r="B22" s="60"/>
      <c r="C22" s="38"/>
      <c r="D22" s="22"/>
      <c r="E22" s="22"/>
      <c r="F22" s="23"/>
      <c r="G22" s="22"/>
      <c r="H22" s="93">
        <f t="shared" si="2"/>
        <v>0</v>
      </c>
      <c r="I22" s="94">
        <f t="shared" si="3"/>
        <v>0</v>
      </c>
      <c r="J22" s="95">
        <f t="shared" si="4"/>
        <v>0</v>
      </c>
      <c r="K22" s="96">
        <f t="shared" si="5"/>
        <v>0</v>
      </c>
      <c r="L22" s="110"/>
      <c r="M22" s="111"/>
      <c r="O22" s="10">
        <f t="shared" si="1"/>
        <v>10</v>
      </c>
      <c r="P22" s="70">
        <v>1</v>
      </c>
    </row>
    <row r="23" spans="1:16" ht="24" customHeight="1" x14ac:dyDescent="0.15">
      <c r="A23" s="10">
        <f t="shared" si="0"/>
        <v>11</v>
      </c>
      <c r="B23" s="60"/>
      <c r="C23" s="38"/>
      <c r="D23" s="22"/>
      <c r="E23" s="22"/>
      <c r="F23" s="23"/>
      <c r="G23" s="22"/>
      <c r="H23" s="93">
        <f t="shared" si="2"/>
        <v>0</v>
      </c>
      <c r="I23" s="94">
        <f t="shared" si="3"/>
        <v>0</v>
      </c>
      <c r="J23" s="95">
        <f t="shared" si="4"/>
        <v>0</v>
      </c>
      <c r="K23" s="96">
        <f t="shared" si="5"/>
        <v>0</v>
      </c>
      <c r="L23" s="110"/>
      <c r="M23" s="111"/>
      <c r="O23" s="10">
        <f t="shared" si="1"/>
        <v>11</v>
      </c>
      <c r="P23" s="70">
        <v>1</v>
      </c>
    </row>
    <row r="24" spans="1:16" ht="24" customHeight="1" x14ac:dyDescent="0.15">
      <c r="A24" s="10">
        <f t="shared" si="0"/>
        <v>12</v>
      </c>
      <c r="B24" s="60"/>
      <c r="C24" s="38"/>
      <c r="D24" s="22"/>
      <c r="E24" s="22"/>
      <c r="F24" s="23"/>
      <c r="G24" s="22"/>
      <c r="H24" s="93">
        <f t="shared" si="2"/>
        <v>0</v>
      </c>
      <c r="I24" s="94">
        <f t="shared" si="3"/>
        <v>0</v>
      </c>
      <c r="J24" s="95">
        <f t="shared" si="4"/>
        <v>0</v>
      </c>
      <c r="K24" s="96">
        <f t="shared" si="5"/>
        <v>0</v>
      </c>
      <c r="L24" s="110"/>
      <c r="M24" s="111"/>
      <c r="O24" s="10">
        <f t="shared" si="1"/>
        <v>12</v>
      </c>
      <c r="P24" s="70">
        <v>1</v>
      </c>
    </row>
    <row r="25" spans="1:16" ht="24" customHeight="1" x14ac:dyDescent="0.15">
      <c r="A25" s="10">
        <f t="shared" si="0"/>
        <v>13</v>
      </c>
      <c r="B25" s="60"/>
      <c r="C25" s="38"/>
      <c r="D25" s="22"/>
      <c r="E25" s="22"/>
      <c r="F25" s="23"/>
      <c r="G25" s="22"/>
      <c r="H25" s="93">
        <f t="shared" si="2"/>
        <v>0</v>
      </c>
      <c r="I25" s="94">
        <f t="shared" si="3"/>
        <v>0</v>
      </c>
      <c r="J25" s="95">
        <f t="shared" si="4"/>
        <v>0</v>
      </c>
      <c r="K25" s="96">
        <f t="shared" si="5"/>
        <v>0</v>
      </c>
      <c r="L25" s="110"/>
      <c r="M25" s="111"/>
      <c r="O25" s="10">
        <f t="shared" si="1"/>
        <v>13</v>
      </c>
      <c r="P25" s="70">
        <v>1</v>
      </c>
    </row>
    <row r="26" spans="1:16" ht="24" customHeight="1" x14ac:dyDescent="0.15">
      <c r="A26" s="10">
        <f t="shared" si="0"/>
        <v>14</v>
      </c>
      <c r="B26" s="60"/>
      <c r="C26" s="38"/>
      <c r="D26" s="22"/>
      <c r="E26" s="22"/>
      <c r="F26" s="23"/>
      <c r="G26" s="22"/>
      <c r="H26" s="93">
        <f t="shared" si="2"/>
        <v>0</v>
      </c>
      <c r="I26" s="94">
        <f t="shared" si="3"/>
        <v>0</v>
      </c>
      <c r="J26" s="95">
        <f t="shared" si="4"/>
        <v>0</v>
      </c>
      <c r="K26" s="96">
        <f t="shared" si="5"/>
        <v>0</v>
      </c>
      <c r="L26" s="110"/>
      <c r="M26" s="111"/>
      <c r="O26" s="10">
        <f t="shared" si="1"/>
        <v>14</v>
      </c>
      <c r="P26" s="70">
        <v>1</v>
      </c>
    </row>
    <row r="27" spans="1:16" ht="24" customHeight="1" x14ac:dyDescent="0.15">
      <c r="A27" s="10">
        <f t="shared" si="0"/>
        <v>15</v>
      </c>
      <c r="B27" s="60"/>
      <c r="C27" s="38"/>
      <c r="D27" s="22"/>
      <c r="E27" s="22"/>
      <c r="F27" s="23"/>
      <c r="G27" s="22"/>
      <c r="H27" s="93">
        <f>ROUND(D27*E27*F27/10000,4)*G27</f>
        <v>0</v>
      </c>
      <c r="I27" s="94">
        <f t="shared" si="3"/>
        <v>0</v>
      </c>
      <c r="J27" s="95">
        <f t="shared" si="4"/>
        <v>0</v>
      </c>
      <c r="K27" s="96">
        <f t="shared" si="5"/>
        <v>0</v>
      </c>
      <c r="L27" s="110"/>
      <c r="M27" s="111"/>
      <c r="O27" s="10">
        <f t="shared" si="1"/>
        <v>15</v>
      </c>
      <c r="P27" s="70">
        <v>1</v>
      </c>
    </row>
    <row r="28" spans="1:16" ht="24" customHeight="1" x14ac:dyDescent="0.15">
      <c r="A28" s="10">
        <f t="shared" si="0"/>
        <v>16</v>
      </c>
      <c r="B28" s="60"/>
      <c r="C28" s="38"/>
      <c r="D28" s="22"/>
      <c r="E28" s="22"/>
      <c r="F28" s="23"/>
      <c r="G28" s="22"/>
      <c r="H28" s="93">
        <f>ROUND(D28*E28*F28/10000,4)*G28</f>
        <v>0</v>
      </c>
      <c r="I28" s="94">
        <f t="shared" ref="I28:I37" si="6">IF(P28&lt;=2,H28,0)</f>
        <v>0</v>
      </c>
      <c r="J28" s="95">
        <f t="shared" ref="J28:J37" si="7">IF(P28=1,H28,0)</f>
        <v>0</v>
      </c>
      <c r="K28" s="96">
        <f t="shared" ref="K28:K37" si="8">IF(P28=3,H28,0)</f>
        <v>0</v>
      </c>
      <c r="L28" s="110"/>
      <c r="M28" s="111"/>
      <c r="O28" s="10">
        <f t="shared" si="1"/>
        <v>16</v>
      </c>
      <c r="P28" s="70">
        <v>1</v>
      </c>
    </row>
    <row r="29" spans="1:16" ht="24" customHeight="1" x14ac:dyDescent="0.15">
      <c r="A29" s="10">
        <f t="shared" si="0"/>
        <v>17</v>
      </c>
      <c r="B29" s="60"/>
      <c r="C29" s="38"/>
      <c r="D29" s="22"/>
      <c r="E29" s="22"/>
      <c r="F29" s="23"/>
      <c r="G29" s="22"/>
      <c r="H29" s="93">
        <f t="shared" ref="H29:H37" si="9">ROUND(D29*E29*F29/10000,4)*G29</f>
        <v>0</v>
      </c>
      <c r="I29" s="94">
        <f t="shared" si="6"/>
        <v>0</v>
      </c>
      <c r="J29" s="95">
        <f t="shared" si="7"/>
        <v>0</v>
      </c>
      <c r="K29" s="96">
        <f t="shared" si="8"/>
        <v>0</v>
      </c>
      <c r="L29" s="110"/>
      <c r="M29" s="111"/>
      <c r="O29" s="10">
        <f t="shared" si="1"/>
        <v>17</v>
      </c>
      <c r="P29" s="70">
        <v>1</v>
      </c>
    </row>
    <row r="30" spans="1:16" ht="24" customHeight="1" x14ac:dyDescent="0.15">
      <c r="A30" s="10">
        <f t="shared" si="0"/>
        <v>18</v>
      </c>
      <c r="B30" s="60"/>
      <c r="C30" s="38"/>
      <c r="D30" s="22"/>
      <c r="E30" s="22"/>
      <c r="F30" s="23"/>
      <c r="G30" s="22"/>
      <c r="H30" s="93">
        <f t="shared" si="9"/>
        <v>0</v>
      </c>
      <c r="I30" s="94">
        <f t="shared" si="6"/>
        <v>0</v>
      </c>
      <c r="J30" s="95">
        <f t="shared" si="7"/>
        <v>0</v>
      </c>
      <c r="K30" s="96">
        <f t="shared" si="8"/>
        <v>0</v>
      </c>
      <c r="L30" s="110"/>
      <c r="M30" s="111"/>
      <c r="O30" s="10">
        <f t="shared" si="1"/>
        <v>18</v>
      </c>
      <c r="P30" s="70">
        <v>1</v>
      </c>
    </row>
    <row r="31" spans="1:16" ht="24" customHeight="1" x14ac:dyDescent="0.15">
      <c r="A31" s="10">
        <f t="shared" si="0"/>
        <v>19</v>
      </c>
      <c r="B31" s="60"/>
      <c r="C31" s="38"/>
      <c r="D31" s="22"/>
      <c r="E31" s="22"/>
      <c r="F31" s="23"/>
      <c r="G31" s="22"/>
      <c r="H31" s="93">
        <f t="shared" si="9"/>
        <v>0</v>
      </c>
      <c r="I31" s="94">
        <f t="shared" si="6"/>
        <v>0</v>
      </c>
      <c r="J31" s="95">
        <f t="shared" si="7"/>
        <v>0</v>
      </c>
      <c r="K31" s="96">
        <f t="shared" si="8"/>
        <v>0</v>
      </c>
      <c r="L31" s="110"/>
      <c r="M31" s="111"/>
      <c r="O31" s="10">
        <f t="shared" si="1"/>
        <v>19</v>
      </c>
      <c r="P31" s="70">
        <v>1</v>
      </c>
    </row>
    <row r="32" spans="1:16" ht="24" customHeight="1" x14ac:dyDescent="0.15">
      <c r="A32" s="10">
        <f t="shared" si="0"/>
        <v>20</v>
      </c>
      <c r="B32" s="60"/>
      <c r="C32" s="38"/>
      <c r="D32" s="22"/>
      <c r="E32" s="22"/>
      <c r="F32" s="23"/>
      <c r="G32" s="22"/>
      <c r="H32" s="93">
        <f t="shared" si="9"/>
        <v>0</v>
      </c>
      <c r="I32" s="94">
        <f t="shared" si="6"/>
        <v>0</v>
      </c>
      <c r="J32" s="95">
        <f t="shared" si="7"/>
        <v>0</v>
      </c>
      <c r="K32" s="96">
        <f t="shared" si="8"/>
        <v>0</v>
      </c>
      <c r="L32" s="110"/>
      <c r="M32" s="111"/>
      <c r="O32" s="10">
        <f t="shared" si="1"/>
        <v>20</v>
      </c>
      <c r="P32" s="70">
        <v>1</v>
      </c>
    </row>
    <row r="33" spans="1:16" ht="24" customHeight="1" x14ac:dyDescent="0.15">
      <c r="A33" s="10">
        <f t="shared" si="0"/>
        <v>21</v>
      </c>
      <c r="B33" s="60"/>
      <c r="C33" s="38"/>
      <c r="D33" s="22"/>
      <c r="E33" s="22"/>
      <c r="F33" s="23"/>
      <c r="G33" s="22"/>
      <c r="H33" s="93">
        <f t="shared" si="9"/>
        <v>0</v>
      </c>
      <c r="I33" s="94">
        <f t="shared" si="6"/>
        <v>0</v>
      </c>
      <c r="J33" s="95">
        <f t="shared" si="7"/>
        <v>0</v>
      </c>
      <c r="K33" s="96">
        <f t="shared" si="8"/>
        <v>0</v>
      </c>
      <c r="L33" s="110"/>
      <c r="M33" s="111"/>
      <c r="O33" s="10">
        <f t="shared" si="1"/>
        <v>21</v>
      </c>
      <c r="P33" s="70">
        <v>1</v>
      </c>
    </row>
    <row r="34" spans="1:16" ht="24" customHeight="1" x14ac:dyDescent="0.15">
      <c r="A34" s="10">
        <f t="shared" si="0"/>
        <v>22</v>
      </c>
      <c r="B34" s="60"/>
      <c r="C34" s="38"/>
      <c r="D34" s="22"/>
      <c r="E34" s="22"/>
      <c r="F34" s="23"/>
      <c r="G34" s="22"/>
      <c r="H34" s="93">
        <f t="shared" si="9"/>
        <v>0</v>
      </c>
      <c r="I34" s="94">
        <f t="shared" si="6"/>
        <v>0</v>
      </c>
      <c r="J34" s="95">
        <f t="shared" si="7"/>
        <v>0</v>
      </c>
      <c r="K34" s="96">
        <f t="shared" si="8"/>
        <v>0</v>
      </c>
      <c r="L34" s="110"/>
      <c r="M34" s="111"/>
      <c r="O34" s="10">
        <f t="shared" si="1"/>
        <v>22</v>
      </c>
      <c r="P34" s="70">
        <v>1</v>
      </c>
    </row>
    <row r="35" spans="1:16" ht="24" customHeight="1" x14ac:dyDescent="0.15">
      <c r="A35" s="10">
        <f t="shared" si="0"/>
        <v>23</v>
      </c>
      <c r="B35" s="60"/>
      <c r="C35" s="38"/>
      <c r="D35" s="22"/>
      <c r="E35" s="22"/>
      <c r="F35" s="23"/>
      <c r="G35" s="22"/>
      <c r="H35" s="93">
        <f t="shared" si="9"/>
        <v>0</v>
      </c>
      <c r="I35" s="94">
        <f t="shared" si="6"/>
        <v>0</v>
      </c>
      <c r="J35" s="95">
        <f t="shared" si="7"/>
        <v>0</v>
      </c>
      <c r="K35" s="96">
        <f t="shared" si="8"/>
        <v>0</v>
      </c>
      <c r="L35" s="110"/>
      <c r="M35" s="111"/>
      <c r="O35" s="10">
        <f t="shared" si="1"/>
        <v>23</v>
      </c>
      <c r="P35" s="70">
        <v>1</v>
      </c>
    </row>
    <row r="36" spans="1:16" ht="24" customHeight="1" x14ac:dyDescent="0.15">
      <c r="A36" s="10">
        <f t="shared" si="0"/>
        <v>24</v>
      </c>
      <c r="B36" s="60"/>
      <c r="C36" s="38"/>
      <c r="D36" s="22"/>
      <c r="E36" s="22"/>
      <c r="F36" s="23"/>
      <c r="G36" s="22"/>
      <c r="H36" s="93">
        <f t="shared" si="9"/>
        <v>0</v>
      </c>
      <c r="I36" s="94">
        <f t="shared" si="6"/>
        <v>0</v>
      </c>
      <c r="J36" s="95">
        <f t="shared" si="7"/>
        <v>0</v>
      </c>
      <c r="K36" s="96">
        <f t="shared" si="8"/>
        <v>0</v>
      </c>
      <c r="L36" s="110"/>
      <c r="M36" s="111"/>
      <c r="O36" s="10">
        <f t="shared" si="1"/>
        <v>24</v>
      </c>
      <c r="P36" s="70">
        <v>1</v>
      </c>
    </row>
    <row r="37" spans="1:16" ht="24.75" customHeight="1" x14ac:dyDescent="0.15">
      <c r="A37" s="10">
        <f t="shared" si="0"/>
        <v>25</v>
      </c>
      <c r="B37" s="60"/>
      <c r="C37" s="38"/>
      <c r="D37" s="22"/>
      <c r="E37" s="22"/>
      <c r="F37" s="23"/>
      <c r="G37" s="22"/>
      <c r="H37" s="93">
        <f t="shared" si="9"/>
        <v>0</v>
      </c>
      <c r="I37" s="94">
        <f t="shared" si="6"/>
        <v>0</v>
      </c>
      <c r="J37" s="95">
        <f t="shared" si="7"/>
        <v>0</v>
      </c>
      <c r="K37" s="96">
        <f t="shared" si="8"/>
        <v>0</v>
      </c>
      <c r="L37" s="110"/>
      <c r="M37" s="111"/>
      <c r="O37" s="10">
        <f t="shared" si="1"/>
        <v>25</v>
      </c>
      <c r="P37" s="70">
        <v>1</v>
      </c>
    </row>
    <row r="38" spans="1:16" ht="24" customHeight="1" x14ac:dyDescent="0.15">
      <c r="A38" s="10">
        <f t="shared" si="0"/>
        <v>26</v>
      </c>
      <c r="B38" s="60"/>
      <c r="C38" s="38"/>
      <c r="D38" s="22"/>
      <c r="E38" s="22"/>
      <c r="F38" s="23"/>
      <c r="G38" s="22"/>
      <c r="H38" s="93">
        <f>ROUND(D38*E38*F38/10000,4)*G38</f>
        <v>0</v>
      </c>
      <c r="I38" s="94">
        <f t="shared" si="3"/>
        <v>0</v>
      </c>
      <c r="J38" s="95">
        <f t="shared" si="4"/>
        <v>0</v>
      </c>
      <c r="K38" s="96">
        <f t="shared" si="5"/>
        <v>0</v>
      </c>
      <c r="L38" s="110"/>
      <c r="M38" s="111"/>
      <c r="O38" s="10">
        <f t="shared" si="1"/>
        <v>26</v>
      </c>
      <c r="P38" s="122">
        <v>1</v>
      </c>
    </row>
    <row r="39" spans="1:16" ht="24" customHeight="1" x14ac:dyDescent="0.15">
      <c r="A39" s="10">
        <f t="shared" si="0"/>
        <v>27</v>
      </c>
      <c r="B39" s="60"/>
      <c r="C39" s="38"/>
      <c r="D39" s="22"/>
      <c r="E39" s="22"/>
      <c r="F39" s="23"/>
      <c r="G39" s="22"/>
      <c r="H39" s="93">
        <f t="shared" ref="H39:H47" si="10">ROUND(D39*E39*F39/10000,4)*G39</f>
        <v>0</v>
      </c>
      <c r="I39" s="94">
        <f t="shared" si="3"/>
        <v>0</v>
      </c>
      <c r="J39" s="95">
        <f t="shared" si="4"/>
        <v>0</v>
      </c>
      <c r="K39" s="96">
        <f t="shared" si="5"/>
        <v>0</v>
      </c>
      <c r="L39" s="110"/>
      <c r="M39" s="111"/>
      <c r="O39" s="10">
        <f t="shared" si="1"/>
        <v>27</v>
      </c>
      <c r="P39" s="70">
        <v>1</v>
      </c>
    </row>
    <row r="40" spans="1:16" ht="24" customHeight="1" x14ac:dyDescent="0.15">
      <c r="A40" s="10">
        <f t="shared" si="0"/>
        <v>28</v>
      </c>
      <c r="B40" s="60"/>
      <c r="C40" s="38"/>
      <c r="D40" s="22"/>
      <c r="E40" s="22"/>
      <c r="F40" s="23"/>
      <c r="G40" s="22"/>
      <c r="H40" s="93">
        <f t="shared" si="10"/>
        <v>0</v>
      </c>
      <c r="I40" s="94">
        <f t="shared" si="3"/>
        <v>0</v>
      </c>
      <c r="J40" s="95">
        <f t="shared" si="4"/>
        <v>0</v>
      </c>
      <c r="K40" s="96">
        <f t="shared" si="5"/>
        <v>0</v>
      </c>
      <c r="L40" s="110"/>
      <c r="M40" s="111"/>
      <c r="O40" s="10">
        <f t="shared" si="1"/>
        <v>28</v>
      </c>
      <c r="P40" s="70">
        <v>1</v>
      </c>
    </row>
    <row r="41" spans="1:16" ht="24" customHeight="1" x14ac:dyDescent="0.15">
      <c r="A41" s="10">
        <f t="shared" si="0"/>
        <v>29</v>
      </c>
      <c r="B41" s="60"/>
      <c r="C41" s="38"/>
      <c r="D41" s="22"/>
      <c r="E41" s="22"/>
      <c r="F41" s="23"/>
      <c r="G41" s="22"/>
      <c r="H41" s="93">
        <f t="shared" si="10"/>
        <v>0</v>
      </c>
      <c r="I41" s="94">
        <f t="shared" si="3"/>
        <v>0</v>
      </c>
      <c r="J41" s="95">
        <f t="shared" si="4"/>
        <v>0</v>
      </c>
      <c r="K41" s="96">
        <f t="shared" si="5"/>
        <v>0</v>
      </c>
      <c r="L41" s="110"/>
      <c r="M41" s="111"/>
      <c r="O41" s="10">
        <f t="shared" si="1"/>
        <v>29</v>
      </c>
      <c r="P41" s="70">
        <v>1</v>
      </c>
    </row>
    <row r="42" spans="1:16" ht="24" customHeight="1" x14ac:dyDescent="0.15">
      <c r="A42" s="10">
        <f t="shared" si="0"/>
        <v>30</v>
      </c>
      <c r="B42" s="60"/>
      <c r="C42" s="38"/>
      <c r="D42" s="22"/>
      <c r="E42" s="22"/>
      <c r="F42" s="23"/>
      <c r="G42" s="22"/>
      <c r="H42" s="93">
        <f t="shared" si="10"/>
        <v>0</v>
      </c>
      <c r="I42" s="94">
        <f t="shared" si="3"/>
        <v>0</v>
      </c>
      <c r="J42" s="95">
        <f t="shared" si="4"/>
        <v>0</v>
      </c>
      <c r="K42" s="96">
        <f t="shared" si="5"/>
        <v>0</v>
      </c>
      <c r="L42" s="110"/>
      <c r="M42" s="111"/>
      <c r="O42" s="10">
        <f t="shared" si="1"/>
        <v>30</v>
      </c>
      <c r="P42" s="70">
        <v>1</v>
      </c>
    </row>
    <row r="43" spans="1:16" ht="24" customHeight="1" x14ac:dyDescent="0.15">
      <c r="A43" s="10">
        <f t="shared" si="0"/>
        <v>31</v>
      </c>
      <c r="B43" s="60"/>
      <c r="C43" s="38"/>
      <c r="D43" s="22"/>
      <c r="E43" s="22"/>
      <c r="F43" s="23"/>
      <c r="G43" s="22"/>
      <c r="H43" s="93">
        <f t="shared" si="10"/>
        <v>0</v>
      </c>
      <c r="I43" s="94">
        <f t="shared" si="3"/>
        <v>0</v>
      </c>
      <c r="J43" s="95">
        <f t="shared" si="4"/>
        <v>0</v>
      </c>
      <c r="K43" s="96">
        <f t="shared" si="5"/>
        <v>0</v>
      </c>
      <c r="L43" s="110"/>
      <c r="M43" s="111"/>
      <c r="O43" s="10">
        <f t="shared" si="1"/>
        <v>31</v>
      </c>
      <c r="P43" s="70">
        <v>1</v>
      </c>
    </row>
    <row r="44" spans="1:16" ht="24" customHeight="1" x14ac:dyDescent="0.15">
      <c r="A44" s="10">
        <f t="shared" si="0"/>
        <v>32</v>
      </c>
      <c r="B44" s="60"/>
      <c r="C44" s="38"/>
      <c r="D44" s="22"/>
      <c r="E44" s="22"/>
      <c r="F44" s="23"/>
      <c r="G44" s="22"/>
      <c r="H44" s="93">
        <f t="shared" ref="H44:H45" si="11">ROUND(D44*E44*F44/10000,4)*G44</f>
        <v>0</v>
      </c>
      <c r="I44" s="94">
        <f t="shared" ref="I44:I45" si="12">IF(P44&lt;=2,H44,0)</f>
        <v>0</v>
      </c>
      <c r="J44" s="95">
        <f t="shared" ref="J44:J45" si="13">IF(P44=1,H44,0)</f>
        <v>0</v>
      </c>
      <c r="K44" s="96">
        <f t="shared" ref="K44:K45" si="14">IF(P44=3,H44,0)</f>
        <v>0</v>
      </c>
      <c r="L44" s="110"/>
      <c r="M44" s="111"/>
      <c r="O44" s="10">
        <f t="shared" si="1"/>
        <v>32</v>
      </c>
      <c r="P44" s="70">
        <v>1</v>
      </c>
    </row>
    <row r="45" spans="1:16" ht="24" customHeight="1" x14ac:dyDescent="0.15">
      <c r="A45" s="10">
        <f t="shared" si="0"/>
        <v>33</v>
      </c>
      <c r="B45" s="60"/>
      <c r="C45" s="38"/>
      <c r="D45" s="22"/>
      <c r="E45" s="22"/>
      <c r="F45" s="23"/>
      <c r="G45" s="22"/>
      <c r="H45" s="93">
        <f t="shared" si="11"/>
        <v>0</v>
      </c>
      <c r="I45" s="94">
        <f t="shared" si="12"/>
        <v>0</v>
      </c>
      <c r="J45" s="95">
        <f t="shared" si="13"/>
        <v>0</v>
      </c>
      <c r="K45" s="96">
        <f t="shared" si="14"/>
        <v>0</v>
      </c>
      <c r="L45" s="110"/>
      <c r="M45" s="111"/>
      <c r="O45" s="10">
        <f t="shared" si="1"/>
        <v>33</v>
      </c>
      <c r="P45" s="70">
        <v>1</v>
      </c>
    </row>
    <row r="46" spans="1:16" ht="24" customHeight="1" x14ac:dyDescent="0.15">
      <c r="A46" s="10">
        <f t="shared" si="0"/>
        <v>34</v>
      </c>
      <c r="B46" s="60"/>
      <c r="C46" s="38"/>
      <c r="D46" s="22"/>
      <c r="E46" s="22"/>
      <c r="F46" s="23"/>
      <c r="G46" s="22"/>
      <c r="H46" s="93">
        <f t="shared" si="10"/>
        <v>0</v>
      </c>
      <c r="I46" s="94">
        <f t="shared" si="3"/>
        <v>0</v>
      </c>
      <c r="J46" s="95">
        <f t="shared" si="4"/>
        <v>0</v>
      </c>
      <c r="K46" s="96">
        <f t="shared" si="5"/>
        <v>0</v>
      </c>
      <c r="L46" s="110"/>
      <c r="M46" s="111"/>
      <c r="O46" s="10">
        <f t="shared" si="1"/>
        <v>34</v>
      </c>
      <c r="P46" s="70">
        <v>1</v>
      </c>
    </row>
    <row r="47" spans="1:16" ht="24" customHeight="1" thickBot="1" x14ac:dyDescent="0.2">
      <c r="A47" s="10">
        <f t="shared" si="0"/>
        <v>35</v>
      </c>
      <c r="B47" s="60"/>
      <c r="C47" s="38"/>
      <c r="D47" s="22"/>
      <c r="E47" s="22"/>
      <c r="F47" s="23"/>
      <c r="G47" s="22"/>
      <c r="H47" s="93">
        <f t="shared" si="10"/>
        <v>0</v>
      </c>
      <c r="I47" s="94">
        <f t="shared" si="3"/>
        <v>0</v>
      </c>
      <c r="J47" s="95">
        <f t="shared" si="4"/>
        <v>0</v>
      </c>
      <c r="K47" s="96">
        <f t="shared" si="5"/>
        <v>0</v>
      </c>
      <c r="L47" s="110"/>
      <c r="M47" s="111"/>
      <c r="O47" s="10">
        <f t="shared" si="1"/>
        <v>35</v>
      </c>
      <c r="P47" s="71">
        <v>1</v>
      </c>
    </row>
    <row r="48" spans="1:16" ht="13.5" x14ac:dyDescent="0.15">
      <c r="B48" s="134" t="s">
        <v>54</v>
      </c>
      <c r="C48" s="135"/>
      <c r="D48" s="135"/>
      <c r="E48" s="135"/>
      <c r="F48" s="135"/>
      <c r="G48" s="136"/>
      <c r="H48" s="97"/>
      <c r="I48" s="98" t="s">
        <v>55</v>
      </c>
      <c r="J48" s="99" t="s">
        <v>56</v>
      </c>
      <c r="K48" s="100" t="s">
        <v>57</v>
      </c>
      <c r="L48" s="112"/>
      <c r="M48" s="113"/>
      <c r="N48" s="15"/>
      <c r="O48" s="15"/>
      <c r="P48" s="15"/>
    </row>
    <row r="49" spans="1:22" ht="17.25" customHeight="1" thickBot="1" x14ac:dyDescent="0.2">
      <c r="B49" s="137"/>
      <c r="C49" s="138"/>
      <c r="D49" s="138"/>
      <c r="E49" s="138"/>
      <c r="F49" s="138"/>
      <c r="G49" s="139"/>
      <c r="H49" s="101">
        <f>SUM(H13:H47)</f>
        <v>0</v>
      </c>
      <c r="I49" s="106">
        <f>SUM(I13:I47)</f>
        <v>0</v>
      </c>
      <c r="J49" s="107">
        <f>SUM(J13:J47)</f>
        <v>0</v>
      </c>
      <c r="K49" s="103">
        <f>SUM(K13:K47)</f>
        <v>0</v>
      </c>
      <c r="L49" s="114"/>
      <c r="M49" s="115"/>
      <c r="N49" s="15"/>
      <c r="O49" s="15"/>
      <c r="P49" s="68" t="s">
        <v>91</v>
      </c>
    </row>
    <row r="50" spans="1:22" ht="4.5" customHeight="1" x14ac:dyDescent="0.15">
      <c r="B50" s="36"/>
      <c r="C50" s="36"/>
      <c r="D50" s="36"/>
      <c r="E50" s="36"/>
      <c r="F50" s="36"/>
      <c r="G50" s="36"/>
      <c r="H50" s="37"/>
      <c r="I50" s="37"/>
      <c r="J50" s="37"/>
      <c r="K50" s="37"/>
      <c r="L50" s="24"/>
      <c r="M50" s="24"/>
      <c r="N50" s="15"/>
      <c r="O50" s="15"/>
      <c r="P50" s="42"/>
    </row>
    <row r="51" spans="1:22" ht="17.25" customHeight="1" thickBot="1" x14ac:dyDescent="0.2">
      <c r="B51" s="34" t="s">
        <v>122</v>
      </c>
      <c r="C51" s="36"/>
      <c r="D51" s="36"/>
      <c r="E51" s="36"/>
      <c r="F51" s="36"/>
      <c r="G51" s="36"/>
      <c r="H51" s="37"/>
      <c r="I51" s="37"/>
      <c r="J51" s="37"/>
      <c r="K51" s="37"/>
      <c r="L51" s="24"/>
      <c r="M51" s="24"/>
      <c r="N51" s="15"/>
      <c r="O51" s="15"/>
      <c r="P51" s="18">
        <v>1</v>
      </c>
      <c r="Q51" s="18" t="s">
        <v>61</v>
      </c>
      <c r="T51" s="163" t="s">
        <v>123</v>
      </c>
      <c r="U51" s="164"/>
      <c r="V51" s="165"/>
    </row>
    <row r="52" spans="1:22" ht="18" customHeight="1" x14ac:dyDescent="0.15">
      <c r="B52" s="140" t="s">
        <v>42</v>
      </c>
      <c r="C52" s="143" t="s">
        <v>43</v>
      </c>
      <c r="D52" s="146" t="s">
        <v>44</v>
      </c>
      <c r="E52" s="130"/>
      <c r="F52" s="147"/>
      <c r="G52" s="148" t="s">
        <v>45</v>
      </c>
      <c r="H52" s="150" t="s">
        <v>70</v>
      </c>
      <c r="I52" s="129" t="s">
        <v>86</v>
      </c>
      <c r="J52" s="130"/>
      <c r="K52" s="131"/>
      <c r="L52" s="126" t="s">
        <v>67</v>
      </c>
      <c r="M52" s="123" t="s">
        <v>69</v>
      </c>
      <c r="P52" s="18">
        <v>2</v>
      </c>
      <c r="Q52" s="181" t="s">
        <v>113</v>
      </c>
      <c r="R52" s="181"/>
      <c r="S52" s="181"/>
      <c r="T52" s="166" t="s">
        <v>92</v>
      </c>
      <c r="U52" s="167"/>
      <c r="V52" s="168"/>
    </row>
    <row r="53" spans="1:22" ht="18" customHeight="1" thickBot="1" x14ac:dyDescent="0.2">
      <c r="B53" s="141"/>
      <c r="C53" s="144"/>
      <c r="D53" s="20" t="s">
        <v>46</v>
      </c>
      <c r="E53" s="20" t="s">
        <v>47</v>
      </c>
      <c r="F53" s="20" t="s">
        <v>48</v>
      </c>
      <c r="G53" s="149"/>
      <c r="H53" s="151"/>
      <c r="I53" s="132" t="s">
        <v>59</v>
      </c>
      <c r="J53" s="133"/>
      <c r="K53" s="108" t="s">
        <v>68</v>
      </c>
      <c r="L53" s="127"/>
      <c r="M53" s="124"/>
      <c r="P53" s="18">
        <v>3</v>
      </c>
      <c r="Q53" s="18" t="s">
        <v>65</v>
      </c>
      <c r="T53" s="169" t="s">
        <v>93</v>
      </c>
      <c r="U53" s="170"/>
      <c r="V53" s="171"/>
    </row>
    <row r="54" spans="1:22" ht="18" customHeight="1" thickBot="1" x14ac:dyDescent="0.2">
      <c r="B54" s="142"/>
      <c r="C54" s="145"/>
      <c r="D54" s="21" t="s">
        <v>49</v>
      </c>
      <c r="E54" s="21" t="s">
        <v>49</v>
      </c>
      <c r="F54" s="21" t="s">
        <v>50</v>
      </c>
      <c r="G54" s="21" t="s">
        <v>51</v>
      </c>
      <c r="H54" s="152"/>
      <c r="I54" s="33"/>
      <c r="J54" s="38" t="s">
        <v>3</v>
      </c>
      <c r="K54" s="109" t="s">
        <v>52</v>
      </c>
      <c r="L54" s="128"/>
      <c r="M54" s="125"/>
      <c r="P54" s="67" t="s">
        <v>53</v>
      </c>
      <c r="T54" s="163" t="s">
        <v>137</v>
      </c>
      <c r="U54" s="164"/>
      <c r="V54" s="165"/>
    </row>
    <row r="55" spans="1:22" ht="24" customHeight="1" x14ac:dyDescent="0.15">
      <c r="A55" s="10">
        <v>1</v>
      </c>
      <c r="B55" s="60"/>
      <c r="C55" s="38"/>
      <c r="D55" s="22"/>
      <c r="E55" s="22"/>
      <c r="F55" s="23"/>
      <c r="G55" s="22"/>
      <c r="H55" s="93">
        <f t="shared" ref="H55:H60" si="15">ROUND(D55*E55*F55/10000,4)*G55</f>
        <v>0</v>
      </c>
      <c r="I55" s="94">
        <f>IF(P55&lt;=2,H55,0)</f>
        <v>0</v>
      </c>
      <c r="J55" s="95">
        <f>IF(P55=1,H55,0)</f>
        <v>0</v>
      </c>
      <c r="K55" s="96">
        <f>IF(P55=3,H55,0)</f>
        <v>0</v>
      </c>
      <c r="L55" s="110"/>
      <c r="M55" s="111"/>
      <c r="O55" s="10">
        <f>A55</f>
        <v>1</v>
      </c>
      <c r="P55" s="69">
        <v>1</v>
      </c>
      <c r="T55" s="166" t="s">
        <v>138</v>
      </c>
      <c r="U55" s="167"/>
      <c r="V55" s="168"/>
    </row>
    <row r="56" spans="1:22" ht="24" customHeight="1" x14ac:dyDescent="0.15">
      <c r="A56" s="10">
        <v>2</v>
      </c>
      <c r="B56" s="60"/>
      <c r="C56" s="38"/>
      <c r="D56" s="22"/>
      <c r="E56" s="22"/>
      <c r="F56" s="23"/>
      <c r="G56" s="22"/>
      <c r="H56" s="93">
        <f t="shared" si="15"/>
        <v>0</v>
      </c>
      <c r="I56" s="94">
        <f>IF(P56&lt;=2,H56,0)</f>
        <v>0</v>
      </c>
      <c r="J56" s="95">
        <f>IF(P56=1,H56,0)</f>
        <v>0</v>
      </c>
      <c r="K56" s="96">
        <f>IF(P56=3,H56,0)</f>
        <v>0</v>
      </c>
      <c r="L56" s="110"/>
      <c r="M56" s="111"/>
      <c r="O56" s="10">
        <f t="shared" ref="O56:O64" si="16">A56</f>
        <v>2</v>
      </c>
      <c r="P56" s="70">
        <v>1</v>
      </c>
      <c r="T56" s="169" t="s">
        <v>139</v>
      </c>
      <c r="U56" s="170"/>
      <c r="V56" s="171"/>
    </row>
    <row r="57" spans="1:22" ht="24" customHeight="1" x14ac:dyDescent="0.15">
      <c r="A57" s="10">
        <v>3</v>
      </c>
      <c r="B57" s="60"/>
      <c r="C57" s="38"/>
      <c r="D57" s="22"/>
      <c r="E57" s="22"/>
      <c r="F57" s="23"/>
      <c r="G57" s="22"/>
      <c r="H57" s="93">
        <f t="shared" si="15"/>
        <v>0</v>
      </c>
      <c r="I57" s="94">
        <f t="shared" ref="I57:I60" si="17">IF(P57&lt;=2,H57,0)</f>
        <v>0</v>
      </c>
      <c r="J57" s="95">
        <f t="shared" ref="J57:J60" si="18">IF(P57=1,H57,0)</f>
        <v>0</v>
      </c>
      <c r="K57" s="96">
        <f t="shared" ref="K57:K60" si="19">IF(P57=3,H57,0)</f>
        <v>0</v>
      </c>
      <c r="L57" s="110"/>
      <c r="M57" s="111"/>
      <c r="O57" s="10">
        <f t="shared" si="16"/>
        <v>3</v>
      </c>
      <c r="P57" s="70">
        <v>1</v>
      </c>
    </row>
    <row r="58" spans="1:22" ht="24" customHeight="1" x14ac:dyDescent="0.15">
      <c r="A58" s="10">
        <v>4</v>
      </c>
      <c r="B58" s="60"/>
      <c r="C58" s="38"/>
      <c r="D58" s="22"/>
      <c r="E58" s="22"/>
      <c r="F58" s="23"/>
      <c r="G58" s="22"/>
      <c r="H58" s="93">
        <f t="shared" si="15"/>
        <v>0</v>
      </c>
      <c r="I58" s="94">
        <f t="shared" si="17"/>
        <v>0</v>
      </c>
      <c r="J58" s="95">
        <f t="shared" si="18"/>
        <v>0</v>
      </c>
      <c r="K58" s="96">
        <f t="shared" si="19"/>
        <v>0</v>
      </c>
      <c r="L58" s="110"/>
      <c r="M58" s="111"/>
      <c r="O58" s="10">
        <f t="shared" si="16"/>
        <v>4</v>
      </c>
      <c r="P58" s="70">
        <v>1</v>
      </c>
    </row>
    <row r="59" spans="1:22" ht="24" customHeight="1" x14ac:dyDescent="0.15">
      <c r="A59" s="10">
        <v>5</v>
      </c>
      <c r="B59" s="60"/>
      <c r="C59" s="38"/>
      <c r="D59" s="22"/>
      <c r="E59" s="22"/>
      <c r="F59" s="23"/>
      <c r="G59" s="22"/>
      <c r="H59" s="93">
        <f t="shared" ref="H59" si="20">ROUND(D59*E59*F59/10000,4)*G59</f>
        <v>0</v>
      </c>
      <c r="I59" s="94">
        <f t="shared" ref="I59" si="21">IF(P59&lt;=2,H59,0)</f>
        <v>0</v>
      </c>
      <c r="J59" s="95">
        <f t="shared" ref="J59" si="22">IF(P59=1,H59,0)</f>
        <v>0</v>
      </c>
      <c r="K59" s="96">
        <f t="shared" ref="K59" si="23">IF(P59=3,H59,0)</f>
        <v>0</v>
      </c>
      <c r="L59" s="110"/>
      <c r="M59" s="111"/>
      <c r="O59" s="10">
        <f t="shared" si="16"/>
        <v>5</v>
      </c>
      <c r="P59" s="70">
        <v>1</v>
      </c>
    </row>
    <row r="60" spans="1:22" ht="24" customHeight="1" x14ac:dyDescent="0.15">
      <c r="A60" s="10">
        <v>6</v>
      </c>
      <c r="B60" s="60"/>
      <c r="C60" s="38"/>
      <c r="D60" s="22"/>
      <c r="E60" s="22"/>
      <c r="F60" s="23"/>
      <c r="G60" s="22"/>
      <c r="H60" s="93">
        <f t="shared" si="15"/>
        <v>0</v>
      </c>
      <c r="I60" s="94">
        <f t="shared" si="17"/>
        <v>0</v>
      </c>
      <c r="J60" s="95">
        <f t="shared" si="18"/>
        <v>0</v>
      </c>
      <c r="K60" s="96">
        <f t="shared" si="19"/>
        <v>0</v>
      </c>
      <c r="L60" s="110"/>
      <c r="M60" s="111"/>
      <c r="O60" s="10">
        <f t="shared" si="16"/>
        <v>6</v>
      </c>
      <c r="P60" s="70">
        <v>1</v>
      </c>
    </row>
    <row r="61" spans="1:22" ht="24" customHeight="1" x14ac:dyDescent="0.15">
      <c r="A61" s="10">
        <v>7</v>
      </c>
      <c r="B61" s="60"/>
      <c r="C61" s="38"/>
      <c r="D61" s="22"/>
      <c r="E61" s="22"/>
      <c r="F61" s="23"/>
      <c r="G61" s="22"/>
      <c r="H61" s="93">
        <f t="shared" ref="H61:H64" si="24">ROUND(D61*E61*F61/10000,4)*G61</f>
        <v>0</v>
      </c>
      <c r="I61" s="94">
        <f>IF(P61&lt;=2,H61,0)</f>
        <v>0</v>
      </c>
      <c r="J61" s="95">
        <f>IF(P61=1,H61,0)</f>
        <v>0</v>
      </c>
      <c r="K61" s="96">
        <f>IF(P61=3,H61,0)</f>
        <v>0</v>
      </c>
      <c r="L61" s="110"/>
      <c r="M61" s="111"/>
      <c r="O61" s="10">
        <f t="shared" si="16"/>
        <v>7</v>
      </c>
      <c r="P61" s="70">
        <v>1</v>
      </c>
    </row>
    <row r="62" spans="1:22" ht="24" customHeight="1" x14ac:dyDescent="0.15">
      <c r="A62" s="10">
        <v>8</v>
      </c>
      <c r="B62" s="60"/>
      <c r="C62" s="38"/>
      <c r="D62" s="22"/>
      <c r="E62" s="22"/>
      <c r="F62" s="23"/>
      <c r="G62" s="22"/>
      <c r="H62" s="93">
        <f t="shared" si="24"/>
        <v>0</v>
      </c>
      <c r="I62" s="94">
        <f>IF(P62&lt;=2,H62,0)</f>
        <v>0</v>
      </c>
      <c r="J62" s="95">
        <f>IF(P62=1,H62,0)</f>
        <v>0</v>
      </c>
      <c r="K62" s="96">
        <f>IF(P62=3,H62,0)</f>
        <v>0</v>
      </c>
      <c r="L62" s="110"/>
      <c r="M62" s="111"/>
      <c r="O62" s="10">
        <f t="shared" si="16"/>
        <v>8</v>
      </c>
      <c r="P62" s="70">
        <v>1</v>
      </c>
    </row>
    <row r="63" spans="1:22" ht="24" customHeight="1" x14ac:dyDescent="0.15">
      <c r="A63" s="10">
        <v>9</v>
      </c>
      <c r="B63" s="60"/>
      <c r="C63" s="38"/>
      <c r="D63" s="22"/>
      <c r="E63" s="22"/>
      <c r="F63" s="23"/>
      <c r="G63" s="22"/>
      <c r="H63" s="93">
        <f t="shared" si="24"/>
        <v>0</v>
      </c>
      <c r="I63" s="94">
        <f t="shared" ref="I63:I64" si="25">IF(P63&lt;=2,H63,0)</f>
        <v>0</v>
      </c>
      <c r="J63" s="95">
        <f t="shared" ref="J63:J64" si="26">IF(P63=1,H63,0)</f>
        <v>0</v>
      </c>
      <c r="K63" s="96">
        <f t="shared" ref="K63:K64" si="27">IF(P63=3,H63,0)</f>
        <v>0</v>
      </c>
      <c r="L63" s="110"/>
      <c r="M63" s="111"/>
      <c r="O63" s="10">
        <f t="shared" si="16"/>
        <v>9</v>
      </c>
      <c r="P63" s="70">
        <v>1</v>
      </c>
    </row>
    <row r="64" spans="1:22" ht="24" customHeight="1" thickBot="1" x14ac:dyDescent="0.2">
      <c r="A64" s="10">
        <v>10</v>
      </c>
      <c r="B64" s="60"/>
      <c r="C64" s="38"/>
      <c r="D64" s="22"/>
      <c r="E64" s="22"/>
      <c r="F64" s="23"/>
      <c r="G64" s="22"/>
      <c r="H64" s="93">
        <f t="shared" si="24"/>
        <v>0</v>
      </c>
      <c r="I64" s="94">
        <f t="shared" si="25"/>
        <v>0</v>
      </c>
      <c r="J64" s="95">
        <f t="shared" si="26"/>
        <v>0</v>
      </c>
      <c r="K64" s="96">
        <f t="shared" si="27"/>
        <v>0</v>
      </c>
      <c r="L64" s="110"/>
      <c r="M64" s="111"/>
      <c r="O64" s="10">
        <f t="shared" si="16"/>
        <v>10</v>
      </c>
      <c r="P64" s="71">
        <v>1</v>
      </c>
    </row>
    <row r="65" spans="2:23" ht="13.5" x14ac:dyDescent="0.15">
      <c r="B65" s="134" t="s">
        <v>54</v>
      </c>
      <c r="C65" s="135"/>
      <c r="D65" s="135"/>
      <c r="E65" s="135"/>
      <c r="F65" s="135"/>
      <c r="G65" s="136"/>
      <c r="H65" s="97"/>
      <c r="I65" s="98" t="s">
        <v>79</v>
      </c>
      <c r="J65" s="99" t="s">
        <v>80</v>
      </c>
      <c r="K65" s="100" t="s">
        <v>81</v>
      </c>
      <c r="L65" s="112"/>
      <c r="M65" s="113"/>
      <c r="N65" s="15"/>
      <c r="O65" s="15"/>
      <c r="P65" s="15"/>
    </row>
    <row r="66" spans="2:23" ht="17.25" customHeight="1" thickBot="1" x14ac:dyDescent="0.2">
      <c r="B66" s="137"/>
      <c r="C66" s="138"/>
      <c r="D66" s="138"/>
      <c r="E66" s="138"/>
      <c r="F66" s="138"/>
      <c r="G66" s="139"/>
      <c r="H66" s="101">
        <f>SUM(H55:H64)</f>
        <v>0</v>
      </c>
      <c r="I66" s="102">
        <f>SUM(I55:I64)</f>
        <v>0</v>
      </c>
      <c r="J66" s="101">
        <f>SUM(J55:J64)</f>
        <v>0</v>
      </c>
      <c r="K66" s="103">
        <f>SUM(K55:K64)</f>
        <v>0</v>
      </c>
      <c r="L66" s="114"/>
      <c r="M66" s="115"/>
      <c r="N66" s="15"/>
      <c r="O66" s="15"/>
      <c r="P66" s="15"/>
    </row>
    <row r="67" spans="2:23" ht="4.5" customHeight="1" x14ac:dyDescent="0.15"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24"/>
      <c r="M67" s="24"/>
      <c r="N67" s="15"/>
      <c r="O67" s="15"/>
      <c r="P67" s="15"/>
    </row>
    <row r="68" spans="2:23" ht="17.25" customHeight="1" thickBot="1" x14ac:dyDescent="0.2">
      <c r="B68" s="79" t="s">
        <v>71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2:23" ht="15.75" customHeight="1" x14ac:dyDescent="0.15">
      <c r="B69" s="49"/>
      <c r="C69" s="50"/>
      <c r="D69" s="50"/>
      <c r="E69" s="80" t="s">
        <v>83</v>
      </c>
      <c r="F69" s="50"/>
      <c r="G69" s="50"/>
      <c r="H69" s="50"/>
      <c r="I69" s="50"/>
      <c r="J69" s="50"/>
      <c r="K69" s="50"/>
      <c r="L69" s="50"/>
      <c r="M69" s="51"/>
      <c r="N69" s="15"/>
      <c r="O69" s="15"/>
      <c r="Q69" s="172" t="s">
        <v>133</v>
      </c>
      <c r="R69" s="173"/>
      <c r="S69" s="173"/>
      <c r="T69" s="173"/>
      <c r="U69" s="173"/>
      <c r="V69" s="173"/>
      <c r="W69" s="174"/>
    </row>
    <row r="70" spans="2:23" ht="6.75" customHeight="1" x14ac:dyDescent="0.15">
      <c r="B70" s="52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53"/>
      <c r="N70" s="15"/>
      <c r="O70" s="15"/>
      <c r="Q70" s="175"/>
      <c r="R70" s="176"/>
      <c r="S70" s="176"/>
      <c r="T70" s="176"/>
      <c r="U70" s="176"/>
      <c r="V70" s="176"/>
      <c r="W70" s="177"/>
    </row>
    <row r="71" spans="2:23" ht="18" customHeight="1" x14ac:dyDescent="0.15">
      <c r="B71" s="52"/>
      <c r="C71" s="15"/>
      <c r="D71" s="15"/>
      <c r="E71" s="15"/>
      <c r="F71" s="15"/>
      <c r="G71" s="15"/>
      <c r="H71" s="68" t="s">
        <v>72</v>
      </c>
      <c r="I71" s="78" t="s">
        <v>77</v>
      </c>
      <c r="J71" s="78" t="s">
        <v>58</v>
      </c>
      <c r="K71" s="81">
        <f>I49+K49</f>
        <v>0</v>
      </c>
      <c r="L71" s="82" t="s">
        <v>87</v>
      </c>
      <c r="M71" s="54"/>
      <c r="N71" s="15"/>
      <c r="O71" s="15"/>
      <c r="Q71" s="175"/>
      <c r="R71" s="176"/>
      <c r="S71" s="176"/>
      <c r="T71" s="176"/>
      <c r="U71" s="176"/>
      <c r="V71" s="176"/>
      <c r="W71" s="177"/>
    </row>
    <row r="72" spans="2:23" ht="4.5" customHeight="1" x14ac:dyDescent="0.15">
      <c r="B72" s="52"/>
      <c r="C72" s="15"/>
      <c r="D72" s="15"/>
      <c r="E72" s="15"/>
      <c r="F72" s="15"/>
      <c r="G72" s="15"/>
      <c r="H72" s="15"/>
      <c r="I72" s="15"/>
      <c r="J72" s="36"/>
      <c r="K72" s="25"/>
      <c r="L72" s="24"/>
      <c r="M72" s="54"/>
      <c r="N72" s="15"/>
      <c r="O72" s="15"/>
      <c r="Q72" s="175"/>
      <c r="R72" s="176"/>
      <c r="S72" s="176"/>
      <c r="T72" s="176"/>
      <c r="U72" s="176"/>
      <c r="V72" s="176"/>
      <c r="W72" s="177"/>
    </row>
    <row r="73" spans="2:23" ht="18" customHeight="1" x14ac:dyDescent="0.15">
      <c r="B73" s="52"/>
      <c r="C73" s="15"/>
      <c r="D73" s="15"/>
      <c r="E73" s="15"/>
      <c r="F73" s="15"/>
      <c r="G73" s="15"/>
      <c r="H73" s="68" t="s">
        <v>73</v>
      </c>
      <c r="I73" s="78" t="s">
        <v>56</v>
      </c>
      <c r="J73" s="78" t="s">
        <v>58</v>
      </c>
      <c r="K73" s="81">
        <f>J49</f>
        <v>0</v>
      </c>
      <c r="L73" s="82" t="s">
        <v>87</v>
      </c>
      <c r="M73" s="55"/>
      <c r="Q73" s="175"/>
      <c r="R73" s="176"/>
      <c r="S73" s="176"/>
      <c r="T73" s="176"/>
      <c r="U73" s="176"/>
      <c r="V73" s="176"/>
      <c r="W73" s="177"/>
    </row>
    <row r="74" spans="2:23" ht="4.5" customHeight="1" x14ac:dyDescent="0.15">
      <c r="B74" s="52"/>
      <c r="C74" s="15"/>
      <c r="D74" s="15"/>
      <c r="E74" s="15"/>
      <c r="F74" s="15"/>
      <c r="G74" s="15"/>
      <c r="H74" s="15"/>
      <c r="I74" s="15"/>
      <c r="J74" s="36"/>
      <c r="K74" s="25"/>
      <c r="L74" s="26"/>
      <c r="M74" s="55"/>
      <c r="Q74" s="175"/>
      <c r="R74" s="176"/>
      <c r="S74" s="176"/>
      <c r="T74" s="176"/>
      <c r="U74" s="176"/>
      <c r="V74" s="176"/>
      <c r="W74" s="177"/>
    </row>
    <row r="75" spans="2:23" ht="18" customHeight="1" x14ac:dyDescent="0.15">
      <c r="B75" s="52"/>
      <c r="C75" s="15"/>
      <c r="D75" s="15"/>
      <c r="E75" s="15"/>
      <c r="F75" s="15"/>
      <c r="G75" s="15"/>
      <c r="H75" s="68" t="s">
        <v>74</v>
      </c>
      <c r="I75" s="78" t="s">
        <v>78</v>
      </c>
      <c r="J75" s="78" t="s">
        <v>58</v>
      </c>
      <c r="K75" s="87" t="e">
        <f>K73/K71</f>
        <v>#DIV/0!</v>
      </c>
      <c r="L75" s="34" t="s">
        <v>82</v>
      </c>
      <c r="M75" s="83" t="s">
        <v>88</v>
      </c>
      <c r="N75" s="15"/>
      <c r="O75" s="15"/>
      <c r="Q75" s="175"/>
      <c r="R75" s="176"/>
      <c r="S75" s="176"/>
      <c r="T75" s="176"/>
      <c r="U75" s="176"/>
      <c r="V75" s="176"/>
      <c r="W75" s="177"/>
    </row>
    <row r="76" spans="2:23" ht="4.5" customHeight="1" x14ac:dyDescent="0.15">
      <c r="B76" s="52"/>
      <c r="C76" s="15"/>
      <c r="D76" s="15"/>
      <c r="E76" s="15"/>
      <c r="F76" s="15"/>
      <c r="G76" s="15"/>
      <c r="H76" s="15"/>
      <c r="I76" s="15"/>
      <c r="J76" s="36"/>
      <c r="K76" s="25"/>
      <c r="L76" s="24"/>
      <c r="M76" s="54"/>
      <c r="N76" s="15"/>
      <c r="O76" s="15"/>
      <c r="Q76" s="175"/>
      <c r="R76" s="176"/>
      <c r="S76" s="176"/>
      <c r="T76" s="176"/>
      <c r="U76" s="176"/>
      <c r="V76" s="176"/>
      <c r="W76" s="177"/>
    </row>
    <row r="77" spans="2:23" ht="18" customHeight="1" x14ac:dyDescent="0.15">
      <c r="B77" s="52"/>
      <c r="C77" s="15"/>
      <c r="D77" s="15"/>
      <c r="E77" s="15"/>
      <c r="F77" s="15"/>
      <c r="G77" s="15"/>
      <c r="H77" s="68" t="s">
        <v>75</v>
      </c>
      <c r="I77" s="78" t="s">
        <v>76</v>
      </c>
      <c r="J77" s="78" t="s">
        <v>58</v>
      </c>
      <c r="K77" s="81">
        <f>J49+J66</f>
        <v>0</v>
      </c>
      <c r="L77" s="82" t="s">
        <v>87</v>
      </c>
      <c r="M77" s="83" t="s">
        <v>89</v>
      </c>
      <c r="Q77" s="178"/>
      <c r="R77" s="179"/>
      <c r="S77" s="179"/>
      <c r="T77" s="179"/>
      <c r="U77" s="179"/>
      <c r="V77" s="179"/>
      <c r="W77" s="180"/>
    </row>
    <row r="78" spans="2:23" ht="18" customHeight="1" x14ac:dyDescent="0.15">
      <c r="B78" s="52"/>
      <c r="C78" s="15"/>
      <c r="D78" s="15"/>
      <c r="E78" s="15"/>
      <c r="F78" s="15"/>
      <c r="G78" s="15"/>
      <c r="H78" s="15"/>
      <c r="I78" s="43"/>
      <c r="J78" s="46"/>
      <c r="K78" s="44"/>
      <c r="L78" s="45"/>
      <c r="M78" s="56"/>
    </row>
    <row r="79" spans="2:23" ht="15.75" customHeight="1" x14ac:dyDescent="0.15">
      <c r="B79" s="52"/>
      <c r="C79" s="15"/>
      <c r="D79" s="15"/>
      <c r="E79" s="79" t="s">
        <v>84</v>
      </c>
      <c r="F79" s="15"/>
      <c r="G79" s="15"/>
      <c r="H79" s="15"/>
      <c r="I79" s="15"/>
      <c r="J79" s="36"/>
      <c r="K79" s="43"/>
      <c r="L79" s="15"/>
      <c r="M79" s="53"/>
      <c r="N79" s="15"/>
      <c r="O79" s="15"/>
    </row>
    <row r="80" spans="2:23" ht="6.75" customHeight="1" x14ac:dyDescent="0.15">
      <c r="B80" s="52"/>
      <c r="C80" s="15"/>
      <c r="D80" s="15"/>
      <c r="E80" s="15"/>
      <c r="F80" s="15"/>
      <c r="G80" s="15"/>
      <c r="H80" s="15"/>
      <c r="I80" s="15"/>
      <c r="J80" s="36"/>
      <c r="K80" s="43"/>
      <c r="L80" s="15"/>
      <c r="M80" s="53"/>
      <c r="N80" s="15"/>
      <c r="O80" s="15"/>
    </row>
    <row r="81" spans="2:16" ht="18" customHeight="1" x14ac:dyDescent="0.15">
      <c r="B81" s="52"/>
      <c r="C81" s="15"/>
      <c r="D81" s="15"/>
      <c r="E81" s="15"/>
      <c r="F81" s="15"/>
      <c r="G81" s="15"/>
      <c r="H81" s="68" t="s">
        <v>85</v>
      </c>
      <c r="I81" s="78" t="s">
        <v>76</v>
      </c>
      <c r="J81" s="78" t="s">
        <v>58</v>
      </c>
      <c r="K81" s="121">
        <f>J49+J66</f>
        <v>0</v>
      </c>
      <c r="L81" s="82" t="s">
        <v>87</v>
      </c>
      <c r="M81" s="83" t="s">
        <v>90</v>
      </c>
      <c r="N81" s="15"/>
      <c r="O81" s="15"/>
    </row>
    <row r="82" spans="2:16" ht="9" customHeight="1" thickBot="1" x14ac:dyDescent="0.2">
      <c r="B82" s="57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9"/>
    </row>
    <row r="83" spans="2:16" ht="13.5" x14ac:dyDescent="0.15">
      <c r="B83" s="48" t="s">
        <v>124</v>
      </c>
    </row>
    <row r="84" spans="2:16" x14ac:dyDescent="0.15">
      <c r="B84" s="27"/>
    </row>
    <row r="85" spans="2:16" x14ac:dyDescent="0.15">
      <c r="B85" s="28"/>
    </row>
    <row r="86" spans="2:16" hidden="1" x14ac:dyDescent="0.15"/>
    <row r="87" spans="2:16" ht="13.5" hidden="1" x14ac:dyDescent="0.15">
      <c r="B87" s="11" t="s">
        <v>38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29"/>
      <c r="N87" s="15"/>
      <c r="O87" s="15"/>
      <c r="P87" s="15"/>
    </row>
    <row r="88" spans="2:16" ht="15.75" hidden="1" x14ac:dyDescent="0.15">
      <c r="B88" s="13"/>
      <c r="C88" s="14" t="s">
        <v>39</v>
      </c>
      <c r="D88" s="14"/>
      <c r="E88" s="14"/>
      <c r="F88" s="14"/>
      <c r="G88" s="14"/>
      <c r="H88" s="14"/>
      <c r="I88" s="14"/>
      <c r="J88" s="14"/>
      <c r="K88" s="14"/>
      <c r="L88" s="14"/>
      <c r="M88" s="30"/>
      <c r="N88" s="15"/>
      <c r="O88" s="15"/>
      <c r="P88" s="15"/>
    </row>
    <row r="89" spans="2:16" ht="13.5" hidden="1" x14ac:dyDescent="0.15">
      <c r="B89" s="16" t="s">
        <v>40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31"/>
      <c r="N89" s="15"/>
      <c r="O89" s="15"/>
      <c r="P89" s="15"/>
    </row>
    <row r="90" spans="2:16" s="18" customFormat="1" ht="13.5" x14ac:dyDescent="0.15">
      <c r="B90" s="10"/>
      <c r="C90" s="18" t="s">
        <v>94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6" ht="13.5" x14ac:dyDescent="0.15">
      <c r="C91" s="18" t="s">
        <v>95</v>
      </c>
    </row>
  </sheetData>
  <mergeCells count="41">
    <mergeCell ref="T9:V9"/>
    <mergeCell ref="T10:V10"/>
    <mergeCell ref="T11:V11"/>
    <mergeCell ref="Q69:W77"/>
    <mergeCell ref="Q10:S10"/>
    <mergeCell ref="Q52:S52"/>
    <mergeCell ref="T51:V51"/>
    <mergeCell ref="T52:V52"/>
    <mergeCell ref="T53:V53"/>
    <mergeCell ref="T54:V54"/>
    <mergeCell ref="T55:V55"/>
    <mergeCell ref="T56:V56"/>
    <mergeCell ref="B2:M2"/>
    <mergeCell ref="H10:H12"/>
    <mergeCell ref="I11:J11"/>
    <mergeCell ref="B10:B12"/>
    <mergeCell ref="C10:C12"/>
    <mergeCell ref="D10:F10"/>
    <mergeCell ref="I10:K10"/>
    <mergeCell ref="D4:F4"/>
    <mergeCell ref="G7:L7"/>
    <mergeCell ref="G6:L6"/>
    <mergeCell ref="G5:L5"/>
    <mergeCell ref="G4:L4"/>
    <mergeCell ref="D7:F7"/>
    <mergeCell ref="D6:F6"/>
    <mergeCell ref="D5:F5"/>
    <mergeCell ref="M10:M12"/>
    <mergeCell ref="L10:L12"/>
    <mergeCell ref="B52:B54"/>
    <mergeCell ref="C52:C54"/>
    <mergeCell ref="D52:F52"/>
    <mergeCell ref="G52:G53"/>
    <mergeCell ref="H52:H54"/>
    <mergeCell ref="B48:G49"/>
    <mergeCell ref="G10:G11"/>
    <mergeCell ref="M52:M54"/>
    <mergeCell ref="L52:L54"/>
    <mergeCell ref="I52:K52"/>
    <mergeCell ref="I53:J53"/>
    <mergeCell ref="B65:G66"/>
  </mergeCells>
  <phoneticPr fontId="1"/>
  <dataValidations count="1">
    <dataValidation type="list" allowBlank="1" showInputMessage="1" showErrorMessage="1" sqref="P13:P47 P55:P64">
      <formula1>"1,2,3"</formula1>
    </dataValidation>
  </dataValidations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77" fitToWidth="0" orientation="portrait" r:id="rId1"/>
  <rowBreaks count="1" manualBreakCount="1">
    <brk id="50" max="13" man="1"/>
  </rowBreaks>
  <colBreaks count="1" manualBreakCount="1">
    <brk id="15" max="1048575" man="1"/>
  </colBreaks>
  <ignoredErrors>
    <ignoredError sqref="K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view="pageBreakPreview" topLeftCell="A7" zoomScale="90" zoomScaleNormal="100" zoomScaleSheetLayoutView="90" workbookViewId="0">
      <selection activeCell="R30" sqref="R30"/>
    </sheetView>
  </sheetViews>
  <sheetFormatPr defaultRowHeight="12" x14ac:dyDescent="0.15"/>
  <cols>
    <col min="1" max="1" width="3.25" style="10" bestFit="1" customWidth="1"/>
    <col min="2" max="2" width="10" style="10" customWidth="1"/>
    <col min="3" max="3" width="7.375" style="10" customWidth="1"/>
    <col min="4" max="7" width="5.25" style="10" customWidth="1"/>
    <col min="8" max="9" width="9.375" style="10" customWidth="1"/>
    <col min="10" max="11" width="8.875" style="10" customWidth="1"/>
    <col min="12" max="12" width="8.25" style="10" customWidth="1"/>
    <col min="13" max="13" width="18.25" style="10" customWidth="1"/>
    <col min="14" max="15" width="3.125" style="10" customWidth="1"/>
    <col min="16" max="16" width="5" style="10" customWidth="1"/>
    <col min="17" max="17" width="9" style="10" customWidth="1"/>
    <col min="18" max="259" width="9" style="10"/>
    <col min="260" max="260" width="10" style="10" customWidth="1"/>
    <col min="261" max="261" width="7.375" style="10" customWidth="1"/>
    <col min="262" max="265" width="5.25" style="10" customWidth="1"/>
    <col min="266" max="266" width="9.375" style="10" customWidth="1"/>
    <col min="267" max="268" width="8.875" style="10" customWidth="1"/>
    <col min="269" max="269" width="8.25" style="10" customWidth="1"/>
    <col min="270" max="270" width="18.25" style="10" customWidth="1"/>
    <col min="271" max="271" width="3.125" style="10" customWidth="1"/>
    <col min="272" max="272" width="5" style="10" customWidth="1"/>
    <col min="273" max="515" width="9" style="10"/>
    <col min="516" max="516" width="10" style="10" customWidth="1"/>
    <col min="517" max="517" width="7.375" style="10" customWidth="1"/>
    <col min="518" max="521" width="5.25" style="10" customWidth="1"/>
    <col min="522" max="522" width="9.375" style="10" customWidth="1"/>
    <col min="523" max="524" width="8.875" style="10" customWidth="1"/>
    <col min="525" max="525" width="8.25" style="10" customWidth="1"/>
    <col min="526" max="526" width="18.25" style="10" customWidth="1"/>
    <col min="527" max="527" width="3.125" style="10" customWidth="1"/>
    <col min="528" max="528" width="5" style="10" customWidth="1"/>
    <col min="529" max="771" width="9" style="10"/>
    <col min="772" max="772" width="10" style="10" customWidth="1"/>
    <col min="773" max="773" width="7.375" style="10" customWidth="1"/>
    <col min="774" max="777" width="5.25" style="10" customWidth="1"/>
    <col min="778" max="778" width="9.375" style="10" customWidth="1"/>
    <col min="779" max="780" width="8.875" style="10" customWidth="1"/>
    <col min="781" max="781" width="8.25" style="10" customWidth="1"/>
    <col min="782" max="782" width="18.25" style="10" customWidth="1"/>
    <col min="783" max="783" width="3.125" style="10" customWidth="1"/>
    <col min="784" max="784" width="5" style="10" customWidth="1"/>
    <col min="785" max="1027" width="9" style="10"/>
    <col min="1028" max="1028" width="10" style="10" customWidth="1"/>
    <col min="1029" max="1029" width="7.375" style="10" customWidth="1"/>
    <col min="1030" max="1033" width="5.25" style="10" customWidth="1"/>
    <col min="1034" max="1034" width="9.375" style="10" customWidth="1"/>
    <col min="1035" max="1036" width="8.875" style="10" customWidth="1"/>
    <col min="1037" max="1037" width="8.25" style="10" customWidth="1"/>
    <col min="1038" max="1038" width="18.25" style="10" customWidth="1"/>
    <col min="1039" max="1039" width="3.125" style="10" customWidth="1"/>
    <col min="1040" max="1040" width="5" style="10" customWidth="1"/>
    <col min="1041" max="1283" width="9" style="10"/>
    <col min="1284" max="1284" width="10" style="10" customWidth="1"/>
    <col min="1285" max="1285" width="7.375" style="10" customWidth="1"/>
    <col min="1286" max="1289" width="5.25" style="10" customWidth="1"/>
    <col min="1290" max="1290" width="9.375" style="10" customWidth="1"/>
    <col min="1291" max="1292" width="8.875" style="10" customWidth="1"/>
    <col min="1293" max="1293" width="8.25" style="10" customWidth="1"/>
    <col min="1294" max="1294" width="18.25" style="10" customWidth="1"/>
    <col min="1295" max="1295" width="3.125" style="10" customWidth="1"/>
    <col min="1296" max="1296" width="5" style="10" customWidth="1"/>
    <col min="1297" max="1539" width="9" style="10"/>
    <col min="1540" max="1540" width="10" style="10" customWidth="1"/>
    <col min="1541" max="1541" width="7.375" style="10" customWidth="1"/>
    <col min="1542" max="1545" width="5.25" style="10" customWidth="1"/>
    <col min="1546" max="1546" width="9.375" style="10" customWidth="1"/>
    <col min="1547" max="1548" width="8.875" style="10" customWidth="1"/>
    <col min="1549" max="1549" width="8.25" style="10" customWidth="1"/>
    <col min="1550" max="1550" width="18.25" style="10" customWidth="1"/>
    <col min="1551" max="1551" width="3.125" style="10" customWidth="1"/>
    <col min="1552" max="1552" width="5" style="10" customWidth="1"/>
    <col min="1553" max="1795" width="9" style="10"/>
    <col min="1796" max="1796" width="10" style="10" customWidth="1"/>
    <col min="1797" max="1797" width="7.375" style="10" customWidth="1"/>
    <col min="1798" max="1801" width="5.25" style="10" customWidth="1"/>
    <col min="1802" max="1802" width="9.375" style="10" customWidth="1"/>
    <col min="1803" max="1804" width="8.875" style="10" customWidth="1"/>
    <col min="1805" max="1805" width="8.25" style="10" customWidth="1"/>
    <col min="1806" max="1806" width="18.25" style="10" customWidth="1"/>
    <col min="1807" max="1807" width="3.125" style="10" customWidth="1"/>
    <col min="1808" max="1808" width="5" style="10" customWidth="1"/>
    <col min="1809" max="2051" width="9" style="10"/>
    <col min="2052" max="2052" width="10" style="10" customWidth="1"/>
    <col min="2053" max="2053" width="7.375" style="10" customWidth="1"/>
    <col min="2054" max="2057" width="5.25" style="10" customWidth="1"/>
    <col min="2058" max="2058" width="9.375" style="10" customWidth="1"/>
    <col min="2059" max="2060" width="8.875" style="10" customWidth="1"/>
    <col min="2061" max="2061" width="8.25" style="10" customWidth="1"/>
    <col min="2062" max="2062" width="18.25" style="10" customWidth="1"/>
    <col min="2063" max="2063" width="3.125" style="10" customWidth="1"/>
    <col min="2064" max="2064" width="5" style="10" customWidth="1"/>
    <col min="2065" max="2307" width="9" style="10"/>
    <col min="2308" max="2308" width="10" style="10" customWidth="1"/>
    <col min="2309" max="2309" width="7.375" style="10" customWidth="1"/>
    <col min="2310" max="2313" width="5.25" style="10" customWidth="1"/>
    <col min="2314" max="2314" width="9.375" style="10" customWidth="1"/>
    <col min="2315" max="2316" width="8.875" style="10" customWidth="1"/>
    <col min="2317" max="2317" width="8.25" style="10" customWidth="1"/>
    <col min="2318" max="2318" width="18.25" style="10" customWidth="1"/>
    <col min="2319" max="2319" width="3.125" style="10" customWidth="1"/>
    <col min="2320" max="2320" width="5" style="10" customWidth="1"/>
    <col min="2321" max="2563" width="9" style="10"/>
    <col min="2564" max="2564" width="10" style="10" customWidth="1"/>
    <col min="2565" max="2565" width="7.375" style="10" customWidth="1"/>
    <col min="2566" max="2569" width="5.25" style="10" customWidth="1"/>
    <col min="2570" max="2570" width="9.375" style="10" customWidth="1"/>
    <col min="2571" max="2572" width="8.875" style="10" customWidth="1"/>
    <col min="2573" max="2573" width="8.25" style="10" customWidth="1"/>
    <col min="2574" max="2574" width="18.25" style="10" customWidth="1"/>
    <col min="2575" max="2575" width="3.125" style="10" customWidth="1"/>
    <col min="2576" max="2576" width="5" style="10" customWidth="1"/>
    <col min="2577" max="2819" width="9" style="10"/>
    <col min="2820" max="2820" width="10" style="10" customWidth="1"/>
    <col min="2821" max="2821" width="7.375" style="10" customWidth="1"/>
    <col min="2822" max="2825" width="5.25" style="10" customWidth="1"/>
    <col min="2826" max="2826" width="9.375" style="10" customWidth="1"/>
    <col min="2827" max="2828" width="8.875" style="10" customWidth="1"/>
    <col min="2829" max="2829" width="8.25" style="10" customWidth="1"/>
    <col min="2830" max="2830" width="18.25" style="10" customWidth="1"/>
    <col min="2831" max="2831" width="3.125" style="10" customWidth="1"/>
    <col min="2832" max="2832" width="5" style="10" customWidth="1"/>
    <col min="2833" max="3075" width="9" style="10"/>
    <col min="3076" max="3076" width="10" style="10" customWidth="1"/>
    <col min="3077" max="3077" width="7.375" style="10" customWidth="1"/>
    <col min="3078" max="3081" width="5.25" style="10" customWidth="1"/>
    <col min="3082" max="3082" width="9.375" style="10" customWidth="1"/>
    <col min="3083" max="3084" width="8.875" style="10" customWidth="1"/>
    <col min="3085" max="3085" width="8.25" style="10" customWidth="1"/>
    <col min="3086" max="3086" width="18.25" style="10" customWidth="1"/>
    <col min="3087" max="3087" width="3.125" style="10" customWidth="1"/>
    <col min="3088" max="3088" width="5" style="10" customWidth="1"/>
    <col min="3089" max="3331" width="9" style="10"/>
    <col min="3332" max="3332" width="10" style="10" customWidth="1"/>
    <col min="3333" max="3333" width="7.375" style="10" customWidth="1"/>
    <col min="3334" max="3337" width="5.25" style="10" customWidth="1"/>
    <col min="3338" max="3338" width="9.375" style="10" customWidth="1"/>
    <col min="3339" max="3340" width="8.875" style="10" customWidth="1"/>
    <col min="3341" max="3341" width="8.25" style="10" customWidth="1"/>
    <col min="3342" max="3342" width="18.25" style="10" customWidth="1"/>
    <col min="3343" max="3343" width="3.125" style="10" customWidth="1"/>
    <col min="3344" max="3344" width="5" style="10" customWidth="1"/>
    <col min="3345" max="3587" width="9" style="10"/>
    <col min="3588" max="3588" width="10" style="10" customWidth="1"/>
    <col min="3589" max="3589" width="7.375" style="10" customWidth="1"/>
    <col min="3590" max="3593" width="5.25" style="10" customWidth="1"/>
    <col min="3594" max="3594" width="9.375" style="10" customWidth="1"/>
    <col min="3595" max="3596" width="8.875" style="10" customWidth="1"/>
    <col min="3597" max="3597" width="8.25" style="10" customWidth="1"/>
    <col min="3598" max="3598" width="18.25" style="10" customWidth="1"/>
    <col min="3599" max="3599" width="3.125" style="10" customWidth="1"/>
    <col min="3600" max="3600" width="5" style="10" customWidth="1"/>
    <col min="3601" max="3843" width="9" style="10"/>
    <col min="3844" max="3844" width="10" style="10" customWidth="1"/>
    <col min="3845" max="3845" width="7.375" style="10" customWidth="1"/>
    <col min="3846" max="3849" width="5.25" style="10" customWidth="1"/>
    <col min="3850" max="3850" width="9.375" style="10" customWidth="1"/>
    <col min="3851" max="3852" width="8.875" style="10" customWidth="1"/>
    <col min="3853" max="3853" width="8.25" style="10" customWidth="1"/>
    <col min="3854" max="3854" width="18.25" style="10" customWidth="1"/>
    <col min="3855" max="3855" width="3.125" style="10" customWidth="1"/>
    <col min="3856" max="3856" width="5" style="10" customWidth="1"/>
    <col min="3857" max="4099" width="9" style="10"/>
    <col min="4100" max="4100" width="10" style="10" customWidth="1"/>
    <col min="4101" max="4101" width="7.375" style="10" customWidth="1"/>
    <col min="4102" max="4105" width="5.25" style="10" customWidth="1"/>
    <col min="4106" max="4106" width="9.375" style="10" customWidth="1"/>
    <col min="4107" max="4108" width="8.875" style="10" customWidth="1"/>
    <col min="4109" max="4109" width="8.25" style="10" customWidth="1"/>
    <col min="4110" max="4110" width="18.25" style="10" customWidth="1"/>
    <col min="4111" max="4111" width="3.125" style="10" customWidth="1"/>
    <col min="4112" max="4112" width="5" style="10" customWidth="1"/>
    <col min="4113" max="4355" width="9" style="10"/>
    <col min="4356" max="4356" width="10" style="10" customWidth="1"/>
    <col min="4357" max="4357" width="7.375" style="10" customWidth="1"/>
    <col min="4358" max="4361" width="5.25" style="10" customWidth="1"/>
    <col min="4362" max="4362" width="9.375" style="10" customWidth="1"/>
    <col min="4363" max="4364" width="8.875" style="10" customWidth="1"/>
    <col min="4365" max="4365" width="8.25" style="10" customWidth="1"/>
    <col min="4366" max="4366" width="18.25" style="10" customWidth="1"/>
    <col min="4367" max="4367" width="3.125" style="10" customWidth="1"/>
    <col min="4368" max="4368" width="5" style="10" customWidth="1"/>
    <col min="4369" max="4611" width="9" style="10"/>
    <col min="4612" max="4612" width="10" style="10" customWidth="1"/>
    <col min="4613" max="4613" width="7.375" style="10" customWidth="1"/>
    <col min="4614" max="4617" width="5.25" style="10" customWidth="1"/>
    <col min="4618" max="4618" width="9.375" style="10" customWidth="1"/>
    <col min="4619" max="4620" width="8.875" style="10" customWidth="1"/>
    <col min="4621" max="4621" width="8.25" style="10" customWidth="1"/>
    <col min="4622" max="4622" width="18.25" style="10" customWidth="1"/>
    <col min="4623" max="4623" width="3.125" style="10" customWidth="1"/>
    <col min="4624" max="4624" width="5" style="10" customWidth="1"/>
    <col min="4625" max="4867" width="9" style="10"/>
    <col min="4868" max="4868" width="10" style="10" customWidth="1"/>
    <col min="4869" max="4869" width="7.375" style="10" customWidth="1"/>
    <col min="4870" max="4873" width="5.25" style="10" customWidth="1"/>
    <col min="4874" max="4874" width="9.375" style="10" customWidth="1"/>
    <col min="4875" max="4876" width="8.875" style="10" customWidth="1"/>
    <col min="4877" max="4877" width="8.25" style="10" customWidth="1"/>
    <col min="4878" max="4878" width="18.25" style="10" customWidth="1"/>
    <col min="4879" max="4879" width="3.125" style="10" customWidth="1"/>
    <col min="4880" max="4880" width="5" style="10" customWidth="1"/>
    <col min="4881" max="5123" width="9" style="10"/>
    <col min="5124" max="5124" width="10" style="10" customWidth="1"/>
    <col min="5125" max="5125" width="7.375" style="10" customWidth="1"/>
    <col min="5126" max="5129" width="5.25" style="10" customWidth="1"/>
    <col min="5130" max="5130" width="9.375" style="10" customWidth="1"/>
    <col min="5131" max="5132" width="8.875" style="10" customWidth="1"/>
    <col min="5133" max="5133" width="8.25" style="10" customWidth="1"/>
    <col min="5134" max="5134" width="18.25" style="10" customWidth="1"/>
    <col min="5135" max="5135" width="3.125" style="10" customWidth="1"/>
    <col min="5136" max="5136" width="5" style="10" customWidth="1"/>
    <col min="5137" max="5379" width="9" style="10"/>
    <col min="5380" max="5380" width="10" style="10" customWidth="1"/>
    <col min="5381" max="5381" width="7.375" style="10" customWidth="1"/>
    <col min="5382" max="5385" width="5.25" style="10" customWidth="1"/>
    <col min="5386" max="5386" width="9.375" style="10" customWidth="1"/>
    <col min="5387" max="5388" width="8.875" style="10" customWidth="1"/>
    <col min="5389" max="5389" width="8.25" style="10" customWidth="1"/>
    <col min="5390" max="5390" width="18.25" style="10" customWidth="1"/>
    <col min="5391" max="5391" width="3.125" style="10" customWidth="1"/>
    <col min="5392" max="5392" width="5" style="10" customWidth="1"/>
    <col min="5393" max="5635" width="9" style="10"/>
    <col min="5636" max="5636" width="10" style="10" customWidth="1"/>
    <col min="5637" max="5637" width="7.375" style="10" customWidth="1"/>
    <col min="5638" max="5641" width="5.25" style="10" customWidth="1"/>
    <col min="5642" max="5642" width="9.375" style="10" customWidth="1"/>
    <col min="5643" max="5644" width="8.875" style="10" customWidth="1"/>
    <col min="5645" max="5645" width="8.25" style="10" customWidth="1"/>
    <col min="5646" max="5646" width="18.25" style="10" customWidth="1"/>
    <col min="5647" max="5647" width="3.125" style="10" customWidth="1"/>
    <col min="5648" max="5648" width="5" style="10" customWidth="1"/>
    <col min="5649" max="5891" width="9" style="10"/>
    <col min="5892" max="5892" width="10" style="10" customWidth="1"/>
    <col min="5893" max="5893" width="7.375" style="10" customWidth="1"/>
    <col min="5894" max="5897" width="5.25" style="10" customWidth="1"/>
    <col min="5898" max="5898" width="9.375" style="10" customWidth="1"/>
    <col min="5899" max="5900" width="8.875" style="10" customWidth="1"/>
    <col min="5901" max="5901" width="8.25" style="10" customWidth="1"/>
    <col min="5902" max="5902" width="18.25" style="10" customWidth="1"/>
    <col min="5903" max="5903" width="3.125" style="10" customWidth="1"/>
    <col min="5904" max="5904" width="5" style="10" customWidth="1"/>
    <col min="5905" max="6147" width="9" style="10"/>
    <col min="6148" max="6148" width="10" style="10" customWidth="1"/>
    <col min="6149" max="6149" width="7.375" style="10" customWidth="1"/>
    <col min="6150" max="6153" width="5.25" style="10" customWidth="1"/>
    <col min="6154" max="6154" width="9.375" style="10" customWidth="1"/>
    <col min="6155" max="6156" width="8.875" style="10" customWidth="1"/>
    <col min="6157" max="6157" width="8.25" style="10" customWidth="1"/>
    <col min="6158" max="6158" width="18.25" style="10" customWidth="1"/>
    <col min="6159" max="6159" width="3.125" style="10" customWidth="1"/>
    <col min="6160" max="6160" width="5" style="10" customWidth="1"/>
    <col min="6161" max="6403" width="9" style="10"/>
    <col min="6404" max="6404" width="10" style="10" customWidth="1"/>
    <col min="6405" max="6405" width="7.375" style="10" customWidth="1"/>
    <col min="6406" max="6409" width="5.25" style="10" customWidth="1"/>
    <col min="6410" max="6410" width="9.375" style="10" customWidth="1"/>
    <col min="6411" max="6412" width="8.875" style="10" customWidth="1"/>
    <col min="6413" max="6413" width="8.25" style="10" customWidth="1"/>
    <col min="6414" max="6414" width="18.25" style="10" customWidth="1"/>
    <col min="6415" max="6415" width="3.125" style="10" customWidth="1"/>
    <col min="6416" max="6416" width="5" style="10" customWidth="1"/>
    <col min="6417" max="6659" width="9" style="10"/>
    <col min="6660" max="6660" width="10" style="10" customWidth="1"/>
    <col min="6661" max="6661" width="7.375" style="10" customWidth="1"/>
    <col min="6662" max="6665" width="5.25" style="10" customWidth="1"/>
    <col min="6666" max="6666" width="9.375" style="10" customWidth="1"/>
    <col min="6667" max="6668" width="8.875" style="10" customWidth="1"/>
    <col min="6669" max="6669" width="8.25" style="10" customWidth="1"/>
    <col min="6670" max="6670" width="18.25" style="10" customWidth="1"/>
    <col min="6671" max="6671" width="3.125" style="10" customWidth="1"/>
    <col min="6672" max="6672" width="5" style="10" customWidth="1"/>
    <col min="6673" max="6915" width="9" style="10"/>
    <col min="6916" max="6916" width="10" style="10" customWidth="1"/>
    <col min="6917" max="6917" width="7.375" style="10" customWidth="1"/>
    <col min="6918" max="6921" width="5.25" style="10" customWidth="1"/>
    <col min="6922" max="6922" width="9.375" style="10" customWidth="1"/>
    <col min="6923" max="6924" width="8.875" style="10" customWidth="1"/>
    <col min="6925" max="6925" width="8.25" style="10" customWidth="1"/>
    <col min="6926" max="6926" width="18.25" style="10" customWidth="1"/>
    <col min="6927" max="6927" width="3.125" style="10" customWidth="1"/>
    <col min="6928" max="6928" width="5" style="10" customWidth="1"/>
    <col min="6929" max="7171" width="9" style="10"/>
    <col min="7172" max="7172" width="10" style="10" customWidth="1"/>
    <col min="7173" max="7173" width="7.375" style="10" customWidth="1"/>
    <col min="7174" max="7177" width="5.25" style="10" customWidth="1"/>
    <col min="7178" max="7178" width="9.375" style="10" customWidth="1"/>
    <col min="7179" max="7180" width="8.875" style="10" customWidth="1"/>
    <col min="7181" max="7181" width="8.25" style="10" customWidth="1"/>
    <col min="7182" max="7182" width="18.25" style="10" customWidth="1"/>
    <col min="7183" max="7183" width="3.125" style="10" customWidth="1"/>
    <col min="7184" max="7184" width="5" style="10" customWidth="1"/>
    <col min="7185" max="7427" width="9" style="10"/>
    <col min="7428" max="7428" width="10" style="10" customWidth="1"/>
    <col min="7429" max="7429" width="7.375" style="10" customWidth="1"/>
    <col min="7430" max="7433" width="5.25" style="10" customWidth="1"/>
    <col min="7434" max="7434" width="9.375" style="10" customWidth="1"/>
    <col min="7435" max="7436" width="8.875" style="10" customWidth="1"/>
    <col min="7437" max="7437" width="8.25" style="10" customWidth="1"/>
    <col min="7438" max="7438" width="18.25" style="10" customWidth="1"/>
    <col min="7439" max="7439" width="3.125" style="10" customWidth="1"/>
    <col min="7440" max="7440" width="5" style="10" customWidth="1"/>
    <col min="7441" max="7683" width="9" style="10"/>
    <col min="7684" max="7684" width="10" style="10" customWidth="1"/>
    <col min="7685" max="7685" width="7.375" style="10" customWidth="1"/>
    <col min="7686" max="7689" width="5.25" style="10" customWidth="1"/>
    <col min="7690" max="7690" width="9.375" style="10" customWidth="1"/>
    <col min="7691" max="7692" width="8.875" style="10" customWidth="1"/>
    <col min="7693" max="7693" width="8.25" style="10" customWidth="1"/>
    <col min="7694" max="7694" width="18.25" style="10" customWidth="1"/>
    <col min="7695" max="7695" width="3.125" style="10" customWidth="1"/>
    <col min="7696" max="7696" width="5" style="10" customWidth="1"/>
    <col min="7697" max="7939" width="9" style="10"/>
    <col min="7940" max="7940" width="10" style="10" customWidth="1"/>
    <col min="7941" max="7941" width="7.375" style="10" customWidth="1"/>
    <col min="7942" max="7945" width="5.25" style="10" customWidth="1"/>
    <col min="7946" max="7946" width="9.375" style="10" customWidth="1"/>
    <col min="7947" max="7948" width="8.875" style="10" customWidth="1"/>
    <col min="7949" max="7949" width="8.25" style="10" customWidth="1"/>
    <col min="7950" max="7950" width="18.25" style="10" customWidth="1"/>
    <col min="7951" max="7951" width="3.125" style="10" customWidth="1"/>
    <col min="7952" max="7952" width="5" style="10" customWidth="1"/>
    <col min="7953" max="8195" width="9" style="10"/>
    <col min="8196" max="8196" width="10" style="10" customWidth="1"/>
    <col min="8197" max="8197" width="7.375" style="10" customWidth="1"/>
    <col min="8198" max="8201" width="5.25" style="10" customWidth="1"/>
    <col min="8202" max="8202" width="9.375" style="10" customWidth="1"/>
    <col min="8203" max="8204" width="8.875" style="10" customWidth="1"/>
    <col min="8205" max="8205" width="8.25" style="10" customWidth="1"/>
    <col min="8206" max="8206" width="18.25" style="10" customWidth="1"/>
    <col min="8207" max="8207" width="3.125" style="10" customWidth="1"/>
    <col min="8208" max="8208" width="5" style="10" customWidth="1"/>
    <col min="8209" max="8451" width="9" style="10"/>
    <col min="8452" max="8452" width="10" style="10" customWidth="1"/>
    <col min="8453" max="8453" width="7.375" style="10" customWidth="1"/>
    <col min="8454" max="8457" width="5.25" style="10" customWidth="1"/>
    <col min="8458" max="8458" width="9.375" style="10" customWidth="1"/>
    <col min="8459" max="8460" width="8.875" style="10" customWidth="1"/>
    <col min="8461" max="8461" width="8.25" style="10" customWidth="1"/>
    <col min="8462" max="8462" width="18.25" style="10" customWidth="1"/>
    <col min="8463" max="8463" width="3.125" style="10" customWidth="1"/>
    <col min="8464" max="8464" width="5" style="10" customWidth="1"/>
    <col min="8465" max="8707" width="9" style="10"/>
    <col min="8708" max="8708" width="10" style="10" customWidth="1"/>
    <col min="8709" max="8709" width="7.375" style="10" customWidth="1"/>
    <col min="8710" max="8713" width="5.25" style="10" customWidth="1"/>
    <col min="8714" max="8714" width="9.375" style="10" customWidth="1"/>
    <col min="8715" max="8716" width="8.875" style="10" customWidth="1"/>
    <col min="8717" max="8717" width="8.25" style="10" customWidth="1"/>
    <col min="8718" max="8718" width="18.25" style="10" customWidth="1"/>
    <col min="8719" max="8719" width="3.125" style="10" customWidth="1"/>
    <col min="8720" max="8720" width="5" style="10" customWidth="1"/>
    <col min="8721" max="8963" width="9" style="10"/>
    <col min="8964" max="8964" width="10" style="10" customWidth="1"/>
    <col min="8965" max="8965" width="7.375" style="10" customWidth="1"/>
    <col min="8966" max="8969" width="5.25" style="10" customWidth="1"/>
    <col min="8970" max="8970" width="9.375" style="10" customWidth="1"/>
    <col min="8971" max="8972" width="8.875" style="10" customWidth="1"/>
    <col min="8973" max="8973" width="8.25" style="10" customWidth="1"/>
    <col min="8974" max="8974" width="18.25" style="10" customWidth="1"/>
    <col min="8975" max="8975" width="3.125" style="10" customWidth="1"/>
    <col min="8976" max="8976" width="5" style="10" customWidth="1"/>
    <col min="8977" max="9219" width="9" style="10"/>
    <col min="9220" max="9220" width="10" style="10" customWidth="1"/>
    <col min="9221" max="9221" width="7.375" style="10" customWidth="1"/>
    <col min="9222" max="9225" width="5.25" style="10" customWidth="1"/>
    <col min="9226" max="9226" width="9.375" style="10" customWidth="1"/>
    <col min="9227" max="9228" width="8.875" style="10" customWidth="1"/>
    <col min="9229" max="9229" width="8.25" style="10" customWidth="1"/>
    <col min="9230" max="9230" width="18.25" style="10" customWidth="1"/>
    <col min="9231" max="9231" width="3.125" style="10" customWidth="1"/>
    <col min="9232" max="9232" width="5" style="10" customWidth="1"/>
    <col min="9233" max="9475" width="9" style="10"/>
    <col min="9476" max="9476" width="10" style="10" customWidth="1"/>
    <col min="9477" max="9477" width="7.375" style="10" customWidth="1"/>
    <col min="9478" max="9481" width="5.25" style="10" customWidth="1"/>
    <col min="9482" max="9482" width="9.375" style="10" customWidth="1"/>
    <col min="9483" max="9484" width="8.875" style="10" customWidth="1"/>
    <col min="9485" max="9485" width="8.25" style="10" customWidth="1"/>
    <col min="9486" max="9486" width="18.25" style="10" customWidth="1"/>
    <col min="9487" max="9487" width="3.125" style="10" customWidth="1"/>
    <col min="9488" max="9488" width="5" style="10" customWidth="1"/>
    <col min="9489" max="9731" width="9" style="10"/>
    <col min="9732" max="9732" width="10" style="10" customWidth="1"/>
    <col min="9733" max="9733" width="7.375" style="10" customWidth="1"/>
    <col min="9734" max="9737" width="5.25" style="10" customWidth="1"/>
    <col min="9738" max="9738" width="9.375" style="10" customWidth="1"/>
    <col min="9739" max="9740" width="8.875" style="10" customWidth="1"/>
    <col min="9741" max="9741" width="8.25" style="10" customWidth="1"/>
    <col min="9742" max="9742" width="18.25" style="10" customWidth="1"/>
    <col min="9743" max="9743" width="3.125" style="10" customWidth="1"/>
    <col min="9744" max="9744" width="5" style="10" customWidth="1"/>
    <col min="9745" max="9987" width="9" style="10"/>
    <col min="9988" max="9988" width="10" style="10" customWidth="1"/>
    <col min="9989" max="9989" width="7.375" style="10" customWidth="1"/>
    <col min="9990" max="9993" width="5.25" style="10" customWidth="1"/>
    <col min="9994" max="9994" width="9.375" style="10" customWidth="1"/>
    <col min="9995" max="9996" width="8.875" style="10" customWidth="1"/>
    <col min="9997" max="9997" width="8.25" style="10" customWidth="1"/>
    <col min="9998" max="9998" width="18.25" style="10" customWidth="1"/>
    <col min="9999" max="9999" width="3.125" style="10" customWidth="1"/>
    <col min="10000" max="10000" width="5" style="10" customWidth="1"/>
    <col min="10001" max="10243" width="9" style="10"/>
    <col min="10244" max="10244" width="10" style="10" customWidth="1"/>
    <col min="10245" max="10245" width="7.375" style="10" customWidth="1"/>
    <col min="10246" max="10249" width="5.25" style="10" customWidth="1"/>
    <col min="10250" max="10250" width="9.375" style="10" customWidth="1"/>
    <col min="10251" max="10252" width="8.875" style="10" customWidth="1"/>
    <col min="10253" max="10253" width="8.25" style="10" customWidth="1"/>
    <col min="10254" max="10254" width="18.25" style="10" customWidth="1"/>
    <col min="10255" max="10255" width="3.125" style="10" customWidth="1"/>
    <col min="10256" max="10256" width="5" style="10" customWidth="1"/>
    <col min="10257" max="10499" width="9" style="10"/>
    <col min="10500" max="10500" width="10" style="10" customWidth="1"/>
    <col min="10501" max="10501" width="7.375" style="10" customWidth="1"/>
    <col min="10502" max="10505" width="5.25" style="10" customWidth="1"/>
    <col min="10506" max="10506" width="9.375" style="10" customWidth="1"/>
    <col min="10507" max="10508" width="8.875" style="10" customWidth="1"/>
    <col min="10509" max="10509" width="8.25" style="10" customWidth="1"/>
    <col min="10510" max="10510" width="18.25" style="10" customWidth="1"/>
    <col min="10511" max="10511" width="3.125" style="10" customWidth="1"/>
    <col min="10512" max="10512" width="5" style="10" customWidth="1"/>
    <col min="10513" max="10755" width="9" style="10"/>
    <col min="10756" max="10756" width="10" style="10" customWidth="1"/>
    <col min="10757" max="10757" width="7.375" style="10" customWidth="1"/>
    <col min="10758" max="10761" width="5.25" style="10" customWidth="1"/>
    <col min="10762" max="10762" width="9.375" style="10" customWidth="1"/>
    <col min="10763" max="10764" width="8.875" style="10" customWidth="1"/>
    <col min="10765" max="10765" width="8.25" style="10" customWidth="1"/>
    <col min="10766" max="10766" width="18.25" style="10" customWidth="1"/>
    <col min="10767" max="10767" width="3.125" style="10" customWidth="1"/>
    <col min="10768" max="10768" width="5" style="10" customWidth="1"/>
    <col min="10769" max="11011" width="9" style="10"/>
    <col min="11012" max="11012" width="10" style="10" customWidth="1"/>
    <col min="11013" max="11013" width="7.375" style="10" customWidth="1"/>
    <col min="11014" max="11017" width="5.25" style="10" customWidth="1"/>
    <col min="11018" max="11018" width="9.375" style="10" customWidth="1"/>
    <col min="11019" max="11020" width="8.875" style="10" customWidth="1"/>
    <col min="11021" max="11021" width="8.25" style="10" customWidth="1"/>
    <col min="11022" max="11022" width="18.25" style="10" customWidth="1"/>
    <col min="11023" max="11023" width="3.125" style="10" customWidth="1"/>
    <col min="11024" max="11024" width="5" style="10" customWidth="1"/>
    <col min="11025" max="11267" width="9" style="10"/>
    <col min="11268" max="11268" width="10" style="10" customWidth="1"/>
    <col min="11269" max="11269" width="7.375" style="10" customWidth="1"/>
    <col min="11270" max="11273" width="5.25" style="10" customWidth="1"/>
    <col min="11274" max="11274" width="9.375" style="10" customWidth="1"/>
    <col min="11275" max="11276" width="8.875" style="10" customWidth="1"/>
    <col min="11277" max="11277" width="8.25" style="10" customWidth="1"/>
    <col min="11278" max="11278" width="18.25" style="10" customWidth="1"/>
    <col min="11279" max="11279" width="3.125" style="10" customWidth="1"/>
    <col min="11280" max="11280" width="5" style="10" customWidth="1"/>
    <col min="11281" max="11523" width="9" style="10"/>
    <col min="11524" max="11524" width="10" style="10" customWidth="1"/>
    <col min="11525" max="11525" width="7.375" style="10" customWidth="1"/>
    <col min="11526" max="11529" width="5.25" style="10" customWidth="1"/>
    <col min="11530" max="11530" width="9.375" style="10" customWidth="1"/>
    <col min="11531" max="11532" width="8.875" style="10" customWidth="1"/>
    <col min="11533" max="11533" width="8.25" style="10" customWidth="1"/>
    <col min="11534" max="11534" width="18.25" style="10" customWidth="1"/>
    <col min="11535" max="11535" width="3.125" style="10" customWidth="1"/>
    <col min="11536" max="11536" width="5" style="10" customWidth="1"/>
    <col min="11537" max="11779" width="9" style="10"/>
    <col min="11780" max="11780" width="10" style="10" customWidth="1"/>
    <col min="11781" max="11781" width="7.375" style="10" customWidth="1"/>
    <col min="11782" max="11785" width="5.25" style="10" customWidth="1"/>
    <col min="11786" max="11786" width="9.375" style="10" customWidth="1"/>
    <col min="11787" max="11788" width="8.875" style="10" customWidth="1"/>
    <col min="11789" max="11789" width="8.25" style="10" customWidth="1"/>
    <col min="11790" max="11790" width="18.25" style="10" customWidth="1"/>
    <col min="11791" max="11791" width="3.125" style="10" customWidth="1"/>
    <col min="11792" max="11792" width="5" style="10" customWidth="1"/>
    <col min="11793" max="12035" width="9" style="10"/>
    <col min="12036" max="12036" width="10" style="10" customWidth="1"/>
    <col min="12037" max="12037" width="7.375" style="10" customWidth="1"/>
    <col min="12038" max="12041" width="5.25" style="10" customWidth="1"/>
    <col min="12042" max="12042" width="9.375" style="10" customWidth="1"/>
    <col min="12043" max="12044" width="8.875" style="10" customWidth="1"/>
    <col min="12045" max="12045" width="8.25" style="10" customWidth="1"/>
    <col min="12046" max="12046" width="18.25" style="10" customWidth="1"/>
    <col min="12047" max="12047" width="3.125" style="10" customWidth="1"/>
    <col min="12048" max="12048" width="5" style="10" customWidth="1"/>
    <col min="12049" max="12291" width="9" style="10"/>
    <col min="12292" max="12292" width="10" style="10" customWidth="1"/>
    <col min="12293" max="12293" width="7.375" style="10" customWidth="1"/>
    <col min="12294" max="12297" width="5.25" style="10" customWidth="1"/>
    <col min="12298" max="12298" width="9.375" style="10" customWidth="1"/>
    <col min="12299" max="12300" width="8.875" style="10" customWidth="1"/>
    <col min="12301" max="12301" width="8.25" style="10" customWidth="1"/>
    <col min="12302" max="12302" width="18.25" style="10" customWidth="1"/>
    <col min="12303" max="12303" width="3.125" style="10" customWidth="1"/>
    <col min="12304" max="12304" width="5" style="10" customWidth="1"/>
    <col min="12305" max="12547" width="9" style="10"/>
    <col min="12548" max="12548" width="10" style="10" customWidth="1"/>
    <col min="12549" max="12549" width="7.375" style="10" customWidth="1"/>
    <col min="12550" max="12553" width="5.25" style="10" customWidth="1"/>
    <col min="12554" max="12554" width="9.375" style="10" customWidth="1"/>
    <col min="12555" max="12556" width="8.875" style="10" customWidth="1"/>
    <col min="12557" max="12557" width="8.25" style="10" customWidth="1"/>
    <col min="12558" max="12558" width="18.25" style="10" customWidth="1"/>
    <col min="12559" max="12559" width="3.125" style="10" customWidth="1"/>
    <col min="12560" max="12560" width="5" style="10" customWidth="1"/>
    <col min="12561" max="12803" width="9" style="10"/>
    <col min="12804" max="12804" width="10" style="10" customWidth="1"/>
    <col min="12805" max="12805" width="7.375" style="10" customWidth="1"/>
    <col min="12806" max="12809" width="5.25" style="10" customWidth="1"/>
    <col min="12810" max="12810" width="9.375" style="10" customWidth="1"/>
    <col min="12811" max="12812" width="8.875" style="10" customWidth="1"/>
    <col min="12813" max="12813" width="8.25" style="10" customWidth="1"/>
    <col min="12814" max="12814" width="18.25" style="10" customWidth="1"/>
    <col min="12815" max="12815" width="3.125" style="10" customWidth="1"/>
    <col min="12816" max="12816" width="5" style="10" customWidth="1"/>
    <col min="12817" max="13059" width="9" style="10"/>
    <col min="13060" max="13060" width="10" style="10" customWidth="1"/>
    <col min="13061" max="13061" width="7.375" style="10" customWidth="1"/>
    <col min="13062" max="13065" width="5.25" style="10" customWidth="1"/>
    <col min="13066" max="13066" width="9.375" style="10" customWidth="1"/>
    <col min="13067" max="13068" width="8.875" style="10" customWidth="1"/>
    <col min="13069" max="13069" width="8.25" style="10" customWidth="1"/>
    <col min="13070" max="13070" width="18.25" style="10" customWidth="1"/>
    <col min="13071" max="13071" width="3.125" style="10" customWidth="1"/>
    <col min="13072" max="13072" width="5" style="10" customWidth="1"/>
    <col min="13073" max="13315" width="9" style="10"/>
    <col min="13316" max="13316" width="10" style="10" customWidth="1"/>
    <col min="13317" max="13317" width="7.375" style="10" customWidth="1"/>
    <col min="13318" max="13321" width="5.25" style="10" customWidth="1"/>
    <col min="13322" max="13322" width="9.375" style="10" customWidth="1"/>
    <col min="13323" max="13324" width="8.875" style="10" customWidth="1"/>
    <col min="13325" max="13325" width="8.25" style="10" customWidth="1"/>
    <col min="13326" max="13326" width="18.25" style="10" customWidth="1"/>
    <col min="13327" max="13327" width="3.125" style="10" customWidth="1"/>
    <col min="13328" max="13328" width="5" style="10" customWidth="1"/>
    <col min="13329" max="13571" width="9" style="10"/>
    <col min="13572" max="13572" width="10" style="10" customWidth="1"/>
    <col min="13573" max="13573" width="7.375" style="10" customWidth="1"/>
    <col min="13574" max="13577" width="5.25" style="10" customWidth="1"/>
    <col min="13578" max="13578" width="9.375" style="10" customWidth="1"/>
    <col min="13579" max="13580" width="8.875" style="10" customWidth="1"/>
    <col min="13581" max="13581" width="8.25" style="10" customWidth="1"/>
    <col min="13582" max="13582" width="18.25" style="10" customWidth="1"/>
    <col min="13583" max="13583" width="3.125" style="10" customWidth="1"/>
    <col min="13584" max="13584" width="5" style="10" customWidth="1"/>
    <col min="13585" max="13827" width="9" style="10"/>
    <col min="13828" max="13828" width="10" style="10" customWidth="1"/>
    <col min="13829" max="13829" width="7.375" style="10" customWidth="1"/>
    <col min="13830" max="13833" width="5.25" style="10" customWidth="1"/>
    <col min="13834" max="13834" width="9.375" style="10" customWidth="1"/>
    <col min="13835" max="13836" width="8.875" style="10" customWidth="1"/>
    <col min="13837" max="13837" width="8.25" style="10" customWidth="1"/>
    <col min="13838" max="13838" width="18.25" style="10" customWidth="1"/>
    <col min="13839" max="13839" width="3.125" style="10" customWidth="1"/>
    <col min="13840" max="13840" width="5" style="10" customWidth="1"/>
    <col min="13841" max="14083" width="9" style="10"/>
    <col min="14084" max="14084" width="10" style="10" customWidth="1"/>
    <col min="14085" max="14085" width="7.375" style="10" customWidth="1"/>
    <col min="14086" max="14089" width="5.25" style="10" customWidth="1"/>
    <col min="14090" max="14090" width="9.375" style="10" customWidth="1"/>
    <col min="14091" max="14092" width="8.875" style="10" customWidth="1"/>
    <col min="14093" max="14093" width="8.25" style="10" customWidth="1"/>
    <col min="14094" max="14094" width="18.25" style="10" customWidth="1"/>
    <col min="14095" max="14095" width="3.125" style="10" customWidth="1"/>
    <col min="14096" max="14096" width="5" style="10" customWidth="1"/>
    <col min="14097" max="14339" width="9" style="10"/>
    <col min="14340" max="14340" width="10" style="10" customWidth="1"/>
    <col min="14341" max="14341" width="7.375" style="10" customWidth="1"/>
    <col min="14342" max="14345" width="5.25" style="10" customWidth="1"/>
    <col min="14346" max="14346" width="9.375" style="10" customWidth="1"/>
    <col min="14347" max="14348" width="8.875" style="10" customWidth="1"/>
    <col min="14349" max="14349" width="8.25" style="10" customWidth="1"/>
    <col min="14350" max="14350" width="18.25" style="10" customWidth="1"/>
    <col min="14351" max="14351" width="3.125" style="10" customWidth="1"/>
    <col min="14352" max="14352" width="5" style="10" customWidth="1"/>
    <col min="14353" max="14595" width="9" style="10"/>
    <col min="14596" max="14596" width="10" style="10" customWidth="1"/>
    <col min="14597" max="14597" width="7.375" style="10" customWidth="1"/>
    <col min="14598" max="14601" width="5.25" style="10" customWidth="1"/>
    <col min="14602" max="14602" width="9.375" style="10" customWidth="1"/>
    <col min="14603" max="14604" width="8.875" style="10" customWidth="1"/>
    <col min="14605" max="14605" width="8.25" style="10" customWidth="1"/>
    <col min="14606" max="14606" width="18.25" style="10" customWidth="1"/>
    <col min="14607" max="14607" width="3.125" style="10" customWidth="1"/>
    <col min="14608" max="14608" width="5" style="10" customWidth="1"/>
    <col min="14609" max="14851" width="9" style="10"/>
    <col min="14852" max="14852" width="10" style="10" customWidth="1"/>
    <col min="14853" max="14853" width="7.375" style="10" customWidth="1"/>
    <col min="14854" max="14857" width="5.25" style="10" customWidth="1"/>
    <col min="14858" max="14858" width="9.375" style="10" customWidth="1"/>
    <col min="14859" max="14860" width="8.875" style="10" customWidth="1"/>
    <col min="14861" max="14861" width="8.25" style="10" customWidth="1"/>
    <col min="14862" max="14862" width="18.25" style="10" customWidth="1"/>
    <col min="14863" max="14863" width="3.125" style="10" customWidth="1"/>
    <col min="14864" max="14864" width="5" style="10" customWidth="1"/>
    <col min="14865" max="15107" width="9" style="10"/>
    <col min="15108" max="15108" width="10" style="10" customWidth="1"/>
    <col min="15109" max="15109" width="7.375" style="10" customWidth="1"/>
    <col min="15110" max="15113" width="5.25" style="10" customWidth="1"/>
    <col min="15114" max="15114" width="9.375" style="10" customWidth="1"/>
    <col min="15115" max="15116" width="8.875" style="10" customWidth="1"/>
    <col min="15117" max="15117" width="8.25" style="10" customWidth="1"/>
    <col min="15118" max="15118" width="18.25" style="10" customWidth="1"/>
    <col min="15119" max="15119" width="3.125" style="10" customWidth="1"/>
    <col min="15120" max="15120" width="5" style="10" customWidth="1"/>
    <col min="15121" max="15363" width="9" style="10"/>
    <col min="15364" max="15364" width="10" style="10" customWidth="1"/>
    <col min="15365" max="15365" width="7.375" style="10" customWidth="1"/>
    <col min="15366" max="15369" width="5.25" style="10" customWidth="1"/>
    <col min="15370" max="15370" width="9.375" style="10" customWidth="1"/>
    <col min="15371" max="15372" width="8.875" style="10" customWidth="1"/>
    <col min="15373" max="15373" width="8.25" style="10" customWidth="1"/>
    <col min="15374" max="15374" width="18.25" style="10" customWidth="1"/>
    <col min="15375" max="15375" width="3.125" style="10" customWidth="1"/>
    <col min="15376" max="15376" width="5" style="10" customWidth="1"/>
    <col min="15377" max="15619" width="9" style="10"/>
    <col min="15620" max="15620" width="10" style="10" customWidth="1"/>
    <col min="15621" max="15621" width="7.375" style="10" customWidth="1"/>
    <col min="15622" max="15625" width="5.25" style="10" customWidth="1"/>
    <col min="15626" max="15626" width="9.375" style="10" customWidth="1"/>
    <col min="15627" max="15628" width="8.875" style="10" customWidth="1"/>
    <col min="15629" max="15629" width="8.25" style="10" customWidth="1"/>
    <col min="15630" max="15630" width="18.25" style="10" customWidth="1"/>
    <col min="15631" max="15631" width="3.125" style="10" customWidth="1"/>
    <col min="15632" max="15632" width="5" style="10" customWidth="1"/>
    <col min="15633" max="15875" width="9" style="10"/>
    <col min="15876" max="15876" width="10" style="10" customWidth="1"/>
    <col min="15877" max="15877" width="7.375" style="10" customWidth="1"/>
    <col min="15878" max="15881" width="5.25" style="10" customWidth="1"/>
    <col min="15882" max="15882" width="9.375" style="10" customWidth="1"/>
    <col min="15883" max="15884" width="8.875" style="10" customWidth="1"/>
    <col min="15885" max="15885" width="8.25" style="10" customWidth="1"/>
    <col min="15886" max="15886" width="18.25" style="10" customWidth="1"/>
    <col min="15887" max="15887" width="3.125" style="10" customWidth="1"/>
    <col min="15888" max="15888" width="5" style="10" customWidth="1"/>
    <col min="15889" max="16131" width="9" style="10"/>
    <col min="16132" max="16132" width="10" style="10" customWidth="1"/>
    <col min="16133" max="16133" width="7.375" style="10" customWidth="1"/>
    <col min="16134" max="16137" width="5.25" style="10" customWidth="1"/>
    <col min="16138" max="16138" width="9.375" style="10" customWidth="1"/>
    <col min="16139" max="16140" width="8.875" style="10" customWidth="1"/>
    <col min="16141" max="16141" width="8.25" style="10" customWidth="1"/>
    <col min="16142" max="16142" width="18.25" style="10" customWidth="1"/>
    <col min="16143" max="16143" width="3.125" style="10" customWidth="1"/>
    <col min="16144" max="16144" width="5" style="10" customWidth="1"/>
    <col min="16145" max="16384" width="9" style="10"/>
  </cols>
  <sheetData>
    <row r="1" spans="1:22" s="18" customFormat="1" ht="13.5" x14ac:dyDescent="0.15">
      <c r="B1" s="18" t="s">
        <v>127</v>
      </c>
    </row>
    <row r="2" spans="1:22" s="18" customFormat="1" ht="17.25" customHeight="1" x14ac:dyDescent="0.15">
      <c r="B2" s="153" t="s">
        <v>41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2" s="18" customFormat="1" ht="17.25" customHeight="1" x14ac:dyDescent="0.15"/>
    <row r="4" spans="1:22" s="18" customFormat="1" ht="17.25" customHeight="1" x14ac:dyDescent="0.15">
      <c r="C4" s="34"/>
      <c r="D4" s="154" t="s">
        <v>62</v>
      </c>
      <c r="E4" s="154"/>
      <c r="F4" s="154"/>
      <c r="G4" s="155" t="s">
        <v>132</v>
      </c>
      <c r="H4" s="155"/>
      <c r="I4" s="155"/>
      <c r="J4" s="155"/>
      <c r="K4" s="155"/>
      <c r="L4" s="155"/>
      <c r="M4" s="35"/>
    </row>
    <row r="5" spans="1:22" s="18" customFormat="1" ht="17.25" customHeight="1" x14ac:dyDescent="0.15">
      <c r="C5" s="34"/>
      <c r="D5" s="161" t="s">
        <v>63</v>
      </c>
      <c r="E5" s="162"/>
      <c r="F5" s="162"/>
      <c r="G5" s="183" t="s">
        <v>96</v>
      </c>
      <c r="H5" s="184"/>
      <c r="I5" s="184"/>
      <c r="J5" s="184"/>
      <c r="K5" s="184"/>
      <c r="L5" s="185"/>
      <c r="M5" s="34"/>
    </row>
    <row r="6" spans="1:22" s="18" customFormat="1" ht="17.25" customHeight="1" x14ac:dyDescent="0.15">
      <c r="C6" s="34"/>
      <c r="D6" s="160" t="s">
        <v>64</v>
      </c>
      <c r="E6" s="160"/>
      <c r="F6" s="160"/>
      <c r="G6" s="182" t="s">
        <v>97</v>
      </c>
      <c r="H6" s="182"/>
      <c r="I6" s="182"/>
      <c r="J6" s="182"/>
      <c r="K6" s="182"/>
      <c r="L6" s="182"/>
      <c r="M6" s="34"/>
    </row>
    <row r="7" spans="1:22" s="18" customFormat="1" ht="18" customHeight="1" x14ac:dyDescent="0.15">
      <c r="C7" s="34"/>
      <c r="D7" s="154" t="s">
        <v>129</v>
      </c>
      <c r="E7" s="154"/>
      <c r="F7" s="154"/>
      <c r="G7" s="189" t="s">
        <v>98</v>
      </c>
      <c r="H7" s="189"/>
      <c r="I7" s="189"/>
      <c r="J7" s="189"/>
      <c r="K7" s="189"/>
      <c r="L7" s="189"/>
      <c r="M7" s="34"/>
      <c r="P7" s="47" t="s">
        <v>53</v>
      </c>
    </row>
    <row r="8" spans="1:22" s="18" customFormat="1" ht="4.5" customHeight="1" x14ac:dyDescent="0.15">
      <c r="C8" s="34"/>
      <c r="D8" s="65"/>
      <c r="E8" s="65"/>
      <c r="F8" s="65"/>
      <c r="G8" s="66"/>
      <c r="H8" s="66"/>
      <c r="I8" s="66"/>
      <c r="J8" s="66"/>
      <c r="K8" s="66"/>
      <c r="L8" s="66"/>
      <c r="M8" s="34"/>
      <c r="P8" s="47"/>
    </row>
    <row r="9" spans="1:22" ht="16.5" customHeight="1" thickBot="1" x14ac:dyDescent="0.2">
      <c r="B9" s="34" t="s">
        <v>66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P9" s="18">
        <v>1</v>
      </c>
      <c r="Q9" s="18" t="s">
        <v>61</v>
      </c>
      <c r="T9" s="163" t="s">
        <v>114</v>
      </c>
      <c r="U9" s="164"/>
      <c r="V9" s="165"/>
    </row>
    <row r="10" spans="1:22" ht="18" customHeight="1" x14ac:dyDescent="0.15">
      <c r="B10" s="140" t="s">
        <v>42</v>
      </c>
      <c r="C10" s="143" t="s">
        <v>43</v>
      </c>
      <c r="D10" s="146" t="s">
        <v>44</v>
      </c>
      <c r="E10" s="130"/>
      <c r="F10" s="147"/>
      <c r="G10" s="148" t="s">
        <v>45</v>
      </c>
      <c r="H10" s="150" t="s">
        <v>70</v>
      </c>
      <c r="I10" s="129" t="s">
        <v>86</v>
      </c>
      <c r="J10" s="130"/>
      <c r="K10" s="131"/>
      <c r="L10" s="186" t="s">
        <v>67</v>
      </c>
      <c r="M10" s="123" t="s">
        <v>69</v>
      </c>
      <c r="P10" s="18">
        <v>2</v>
      </c>
      <c r="Q10" s="181" t="s">
        <v>113</v>
      </c>
      <c r="R10" s="181"/>
      <c r="S10" s="181"/>
      <c r="T10" s="166" t="s">
        <v>134</v>
      </c>
      <c r="U10" s="167"/>
      <c r="V10" s="168"/>
    </row>
    <row r="11" spans="1:22" ht="18" customHeight="1" thickBot="1" x14ac:dyDescent="0.2">
      <c r="B11" s="141"/>
      <c r="C11" s="144"/>
      <c r="D11" s="20" t="s">
        <v>46</v>
      </c>
      <c r="E11" s="20" t="s">
        <v>47</v>
      </c>
      <c r="F11" s="20" t="s">
        <v>48</v>
      </c>
      <c r="G11" s="149"/>
      <c r="H11" s="151"/>
      <c r="I11" s="190" t="s">
        <v>59</v>
      </c>
      <c r="J11" s="191"/>
      <c r="K11" s="41" t="s">
        <v>68</v>
      </c>
      <c r="L11" s="187"/>
      <c r="M11" s="124"/>
      <c r="P11" s="18">
        <v>3</v>
      </c>
      <c r="Q11" s="18" t="s">
        <v>65</v>
      </c>
      <c r="T11" s="169" t="s">
        <v>135</v>
      </c>
      <c r="U11" s="170"/>
      <c r="V11" s="171"/>
    </row>
    <row r="12" spans="1:22" ht="18" customHeight="1" thickBot="1" x14ac:dyDescent="0.2">
      <c r="B12" s="142"/>
      <c r="C12" s="145"/>
      <c r="D12" s="21" t="s">
        <v>49</v>
      </c>
      <c r="E12" s="21" t="s">
        <v>49</v>
      </c>
      <c r="F12" s="21" t="s">
        <v>50</v>
      </c>
      <c r="G12" s="21" t="s">
        <v>51</v>
      </c>
      <c r="H12" s="152"/>
      <c r="I12" s="33"/>
      <c r="J12" s="39" t="s">
        <v>3</v>
      </c>
      <c r="K12" s="40" t="s">
        <v>52</v>
      </c>
      <c r="L12" s="188"/>
      <c r="M12" s="125"/>
      <c r="P12" s="67" t="s">
        <v>53</v>
      </c>
      <c r="T12" s="10" t="s">
        <v>136</v>
      </c>
    </row>
    <row r="13" spans="1:22" ht="24" customHeight="1" x14ac:dyDescent="0.15">
      <c r="A13" s="10">
        <v>1</v>
      </c>
      <c r="B13" s="72" t="s">
        <v>11</v>
      </c>
      <c r="C13" s="73" t="s">
        <v>17</v>
      </c>
      <c r="D13" s="74">
        <v>12</v>
      </c>
      <c r="E13" s="74">
        <v>12</v>
      </c>
      <c r="F13" s="75">
        <v>4</v>
      </c>
      <c r="G13" s="74">
        <v>25</v>
      </c>
      <c r="H13" s="93">
        <f>ROUND(D13*E13*F13/10000,4)*G13</f>
        <v>1.44</v>
      </c>
      <c r="I13" s="94">
        <f>IF(P13&lt;=2,H13,0)</f>
        <v>1.44</v>
      </c>
      <c r="J13" s="95">
        <f>IF(P13=1,H13,0)</f>
        <v>1.44</v>
      </c>
      <c r="K13" s="96">
        <f>IF(P13=3,H13,0)</f>
        <v>0</v>
      </c>
      <c r="L13" s="104" t="s">
        <v>99</v>
      </c>
      <c r="M13" s="105" t="s">
        <v>23</v>
      </c>
      <c r="O13" s="10">
        <v>1</v>
      </c>
      <c r="P13" s="69">
        <v>1</v>
      </c>
      <c r="Q13" s="10" t="s">
        <v>112</v>
      </c>
    </row>
    <row r="14" spans="1:22" ht="24" customHeight="1" x14ac:dyDescent="0.15">
      <c r="A14" s="10">
        <v>2</v>
      </c>
      <c r="B14" s="72" t="s">
        <v>11</v>
      </c>
      <c r="C14" s="73" t="s">
        <v>17</v>
      </c>
      <c r="D14" s="74">
        <v>12</v>
      </c>
      <c r="E14" s="74">
        <v>12</v>
      </c>
      <c r="F14" s="75">
        <v>3</v>
      </c>
      <c r="G14" s="74">
        <v>5</v>
      </c>
      <c r="H14" s="93">
        <f>ROUND(D14*E14*F14/10000,4)*G14</f>
        <v>0.21600000000000003</v>
      </c>
      <c r="I14" s="94">
        <f>IF(P14&lt;=2,H14,0)</f>
        <v>0.21600000000000003</v>
      </c>
      <c r="J14" s="116">
        <f>IF(P14=1,H14,0)</f>
        <v>0</v>
      </c>
      <c r="K14" s="96">
        <f>IF(P14=3,H14,0)</f>
        <v>0</v>
      </c>
      <c r="L14" s="104" t="s">
        <v>103</v>
      </c>
      <c r="M14" s="105" t="s">
        <v>12</v>
      </c>
      <c r="O14" s="10">
        <v>2</v>
      </c>
      <c r="P14" s="76">
        <v>2</v>
      </c>
      <c r="Q14" s="10" t="s">
        <v>115</v>
      </c>
    </row>
    <row r="15" spans="1:22" ht="24" customHeight="1" x14ac:dyDescent="0.15">
      <c r="A15" s="10">
        <v>3</v>
      </c>
      <c r="B15" s="72" t="s">
        <v>18</v>
      </c>
      <c r="C15" s="73" t="s">
        <v>17</v>
      </c>
      <c r="D15" s="74">
        <v>10.5</v>
      </c>
      <c r="E15" s="74">
        <v>10.5</v>
      </c>
      <c r="F15" s="75">
        <v>4</v>
      </c>
      <c r="G15" s="74">
        <v>15</v>
      </c>
      <c r="H15" s="93">
        <f t="shared" ref="H15:H22" si="0">ROUND(D15*E15*F15/10000,4)*G15</f>
        <v>0.66149999999999998</v>
      </c>
      <c r="I15" s="94">
        <f t="shared" ref="I15:I22" si="1">IF(P15&lt;=2,H15,0)</f>
        <v>0.66149999999999998</v>
      </c>
      <c r="J15" s="95">
        <f t="shared" ref="J15:J22" si="2">IF(P15=1,H15,0)</f>
        <v>0.66149999999999998</v>
      </c>
      <c r="K15" s="96">
        <f t="shared" ref="K15:K22" si="3">IF(P15=3,H15,0)</f>
        <v>0</v>
      </c>
      <c r="L15" s="104" t="s">
        <v>99</v>
      </c>
      <c r="M15" s="105" t="s">
        <v>12</v>
      </c>
      <c r="O15" s="10">
        <v>3</v>
      </c>
      <c r="P15" s="70">
        <v>1</v>
      </c>
    </row>
    <row r="16" spans="1:22" ht="24" customHeight="1" x14ac:dyDescent="0.15">
      <c r="A16" s="10">
        <v>4</v>
      </c>
      <c r="B16" s="72" t="s">
        <v>100</v>
      </c>
      <c r="C16" s="73" t="s">
        <v>16</v>
      </c>
      <c r="D16" s="74">
        <v>12</v>
      </c>
      <c r="E16" s="74">
        <v>36</v>
      </c>
      <c r="F16" s="75">
        <v>5</v>
      </c>
      <c r="G16" s="74">
        <v>1</v>
      </c>
      <c r="H16" s="93">
        <f t="shared" si="0"/>
        <v>0.216</v>
      </c>
      <c r="I16" s="94">
        <f t="shared" si="1"/>
        <v>0.216</v>
      </c>
      <c r="J16" s="95">
        <f t="shared" si="2"/>
        <v>0.216</v>
      </c>
      <c r="K16" s="96">
        <f t="shared" si="3"/>
        <v>0</v>
      </c>
      <c r="L16" s="104" t="s">
        <v>12</v>
      </c>
      <c r="M16" s="105" t="s">
        <v>12</v>
      </c>
      <c r="O16" s="10">
        <v>4</v>
      </c>
      <c r="P16" s="70">
        <v>1</v>
      </c>
    </row>
    <row r="17" spans="1:22" ht="24" customHeight="1" x14ac:dyDescent="0.15">
      <c r="A17" s="10">
        <v>5</v>
      </c>
      <c r="B17" s="72" t="s">
        <v>100</v>
      </c>
      <c r="C17" s="73" t="s">
        <v>16</v>
      </c>
      <c r="D17" s="74">
        <v>12</v>
      </c>
      <c r="E17" s="74">
        <v>30</v>
      </c>
      <c r="F17" s="75">
        <v>4</v>
      </c>
      <c r="G17" s="74">
        <v>5</v>
      </c>
      <c r="H17" s="93">
        <f t="shared" si="0"/>
        <v>0.72</v>
      </c>
      <c r="I17" s="94">
        <f t="shared" si="1"/>
        <v>0.72</v>
      </c>
      <c r="J17" s="95">
        <f t="shared" si="2"/>
        <v>0.72</v>
      </c>
      <c r="K17" s="96">
        <f t="shared" si="3"/>
        <v>0</v>
      </c>
      <c r="L17" s="104" t="s">
        <v>12</v>
      </c>
      <c r="M17" s="105" t="s">
        <v>12</v>
      </c>
      <c r="O17" s="10">
        <v>5</v>
      </c>
      <c r="P17" s="70">
        <v>1</v>
      </c>
    </row>
    <row r="18" spans="1:22" ht="24" customHeight="1" x14ac:dyDescent="0.15">
      <c r="A18" s="10">
        <v>6</v>
      </c>
      <c r="B18" s="72" t="s">
        <v>100</v>
      </c>
      <c r="C18" s="73" t="s">
        <v>16</v>
      </c>
      <c r="D18" s="74">
        <v>12</v>
      </c>
      <c r="E18" s="74">
        <v>18</v>
      </c>
      <c r="F18" s="75">
        <v>4</v>
      </c>
      <c r="G18" s="74">
        <v>20</v>
      </c>
      <c r="H18" s="93">
        <f t="shared" si="0"/>
        <v>1.7280000000000002</v>
      </c>
      <c r="I18" s="94">
        <f t="shared" si="1"/>
        <v>0</v>
      </c>
      <c r="J18" s="95">
        <f t="shared" si="2"/>
        <v>0</v>
      </c>
      <c r="K18" s="117">
        <f t="shared" si="3"/>
        <v>1.7280000000000002</v>
      </c>
      <c r="L18" s="104" t="s">
        <v>22</v>
      </c>
      <c r="M18" s="105" t="s">
        <v>12</v>
      </c>
      <c r="O18" s="10">
        <v>6</v>
      </c>
      <c r="P18" s="76">
        <v>3</v>
      </c>
      <c r="Q18" s="10" t="s">
        <v>111</v>
      </c>
    </row>
    <row r="19" spans="1:22" ht="24" customHeight="1" x14ac:dyDescent="0.15">
      <c r="A19" s="10">
        <v>7</v>
      </c>
      <c r="B19" s="72" t="s">
        <v>21</v>
      </c>
      <c r="C19" s="73" t="s">
        <v>16</v>
      </c>
      <c r="D19" s="74">
        <v>12</v>
      </c>
      <c r="E19" s="74">
        <v>12</v>
      </c>
      <c r="F19" s="75">
        <v>3</v>
      </c>
      <c r="G19" s="74">
        <v>5</v>
      </c>
      <c r="H19" s="93">
        <f t="shared" si="0"/>
        <v>0.21600000000000003</v>
      </c>
      <c r="I19" s="94">
        <f t="shared" si="1"/>
        <v>0.21600000000000003</v>
      </c>
      <c r="J19" s="95">
        <f t="shared" si="2"/>
        <v>0.21600000000000003</v>
      </c>
      <c r="K19" s="96">
        <f t="shared" si="3"/>
        <v>0</v>
      </c>
      <c r="L19" s="104" t="s">
        <v>99</v>
      </c>
      <c r="M19" s="105" t="s">
        <v>12</v>
      </c>
      <c r="O19" s="10">
        <v>7</v>
      </c>
      <c r="P19" s="70">
        <v>1</v>
      </c>
    </row>
    <row r="20" spans="1:22" ht="24" customHeight="1" x14ac:dyDescent="0.15">
      <c r="A20" s="10">
        <v>8</v>
      </c>
      <c r="B20" s="72" t="s">
        <v>101</v>
      </c>
      <c r="C20" s="73" t="s">
        <v>16</v>
      </c>
      <c r="D20" s="74">
        <v>12</v>
      </c>
      <c r="E20" s="74">
        <v>12</v>
      </c>
      <c r="F20" s="75">
        <v>4</v>
      </c>
      <c r="G20" s="74">
        <v>10</v>
      </c>
      <c r="H20" s="93">
        <f t="shared" si="0"/>
        <v>0.57599999999999996</v>
      </c>
      <c r="I20" s="94">
        <f t="shared" si="1"/>
        <v>0.57599999999999996</v>
      </c>
      <c r="J20" s="95">
        <f t="shared" si="2"/>
        <v>0.57599999999999996</v>
      </c>
      <c r="K20" s="96">
        <f t="shared" si="3"/>
        <v>0</v>
      </c>
      <c r="L20" s="104" t="s">
        <v>12</v>
      </c>
      <c r="M20" s="105" t="s">
        <v>12</v>
      </c>
      <c r="O20" s="10">
        <v>8</v>
      </c>
      <c r="P20" s="70">
        <v>1</v>
      </c>
    </row>
    <row r="21" spans="1:22" ht="24" customHeight="1" x14ac:dyDescent="0.15">
      <c r="A21" s="10">
        <v>9</v>
      </c>
      <c r="B21" s="72" t="s">
        <v>101</v>
      </c>
      <c r="C21" s="73" t="s">
        <v>16</v>
      </c>
      <c r="D21" s="74">
        <v>12</v>
      </c>
      <c r="E21" s="74">
        <v>12</v>
      </c>
      <c r="F21" s="75">
        <v>3</v>
      </c>
      <c r="G21" s="74">
        <v>5</v>
      </c>
      <c r="H21" s="93">
        <f t="shared" si="0"/>
        <v>0.21600000000000003</v>
      </c>
      <c r="I21" s="94">
        <f t="shared" si="1"/>
        <v>0.21600000000000003</v>
      </c>
      <c r="J21" s="95">
        <f t="shared" si="2"/>
        <v>0.21600000000000003</v>
      </c>
      <c r="K21" s="96">
        <f t="shared" si="3"/>
        <v>0</v>
      </c>
      <c r="L21" s="104" t="s">
        <v>12</v>
      </c>
      <c r="M21" s="105" t="s">
        <v>12</v>
      </c>
      <c r="O21" s="10">
        <v>9</v>
      </c>
      <c r="P21" s="70">
        <v>1</v>
      </c>
      <c r="R21" s="10" t="s">
        <v>118</v>
      </c>
    </row>
    <row r="22" spans="1:22" ht="24" customHeight="1" thickBot="1" x14ac:dyDescent="0.2">
      <c r="A22" s="10">
        <v>10</v>
      </c>
      <c r="B22" s="72" t="s">
        <v>102</v>
      </c>
      <c r="C22" s="73" t="s">
        <v>16</v>
      </c>
      <c r="D22" s="74">
        <v>9</v>
      </c>
      <c r="E22" s="74">
        <v>9</v>
      </c>
      <c r="F22" s="75">
        <v>1</v>
      </c>
      <c r="G22" s="74">
        <v>15</v>
      </c>
      <c r="H22" s="93">
        <f t="shared" si="0"/>
        <v>0.1215</v>
      </c>
      <c r="I22" s="94">
        <f t="shared" si="1"/>
        <v>0.1215</v>
      </c>
      <c r="J22" s="95">
        <f t="shared" si="2"/>
        <v>0.1215</v>
      </c>
      <c r="K22" s="96">
        <f t="shared" si="3"/>
        <v>0</v>
      </c>
      <c r="L22" s="104" t="s">
        <v>12</v>
      </c>
      <c r="M22" s="105" t="s">
        <v>12</v>
      </c>
      <c r="O22" s="10">
        <v>10</v>
      </c>
      <c r="P22" s="71">
        <v>1</v>
      </c>
      <c r="R22" s="10" t="s">
        <v>119</v>
      </c>
    </row>
    <row r="23" spans="1:22" ht="13.5" x14ac:dyDescent="0.15">
      <c r="B23" s="134" t="s">
        <v>54</v>
      </c>
      <c r="C23" s="135"/>
      <c r="D23" s="135"/>
      <c r="E23" s="135"/>
      <c r="F23" s="135"/>
      <c r="G23" s="136"/>
      <c r="H23" s="97"/>
      <c r="I23" s="98" t="s">
        <v>55</v>
      </c>
      <c r="J23" s="99" t="s">
        <v>56</v>
      </c>
      <c r="K23" s="100" t="s">
        <v>57</v>
      </c>
      <c r="L23" s="32"/>
      <c r="M23" s="61"/>
      <c r="N23" s="15"/>
      <c r="O23" s="15"/>
      <c r="P23" s="15"/>
    </row>
    <row r="24" spans="1:22" ht="17.25" customHeight="1" thickBot="1" x14ac:dyDescent="0.2">
      <c r="B24" s="137"/>
      <c r="C24" s="138"/>
      <c r="D24" s="138"/>
      <c r="E24" s="138"/>
      <c r="F24" s="138"/>
      <c r="G24" s="139"/>
      <c r="H24" s="101">
        <f>SUM(H13:H22)</f>
        <v>6.1110000000000007</v>
      </c>
      <c r="I24" s="106">
        <f>SUM(I13:I22)</f>
        <v>4.383</v>
      </c>
      <c r="J24" s="107">
        <f>SUM(J13:J22)</f>
        <v>4.1669999999999998</v>
      </c>
      <c r="K24" s="103">
        <f>SUM(K13:K22)</f>
        <v>1.7280000000000002</v>
      </c>
      <c r="L24" s="62"/>
      <c r="M24" s="63"/>
      <c r="N24" s="15"/>
      <c r="O24" s="15"/>
      <c r="P24" s="68" t="s">
        <v>91</v>
      </c>
    </row>
    <row r="25" spans="1:22" ht="4.5" customHeight="1" x14ac:dyDescent="0.15">
      <c r="B25" s="36"/>
      <c r="C25" s="36"/>
      <c r="D25" s="36"/>
      <c r="E25" s="36"/>
      <c r="F25" s="36"/>
      <c r="G25" s="36"/>
      <c r="H25" s="37"/>
      <c r="I25" s="37"/>
      <c r="J25" s="37"/>
      <c r="K25" s="37"/>
      <c r="L25" s="24"/>
      <c r="M25" s="24"/>
      <c r="N25" s="15"/>
      <c r="O25" s="15"/>
      <c r="P25" s="42"/>
    </row>
    <row r="26" spans="1:22" ht="17.25" customHeight="1" thickBot="1" x14ac:dyDescent="0.2">
      <c r="B26" s="34" t="s">
        <v>122</v>
      </c>
      <c r="C26" s="36"/>
      <c r="D26" s="36"/>
      <c r="E26" s="36"/>
      <c r="F26" s="36"/>
      <c r="G26" s="36"/>
      <c r="H26" s="37"/>
      <c r="I26" s="37"/>
      <c r="J26" s="37"/>
      <c r="K26" s="37"/>
      <c r="L26" s="24"/>
      <c r="M26" s="24"/>
      <c r="N26" s="15"/>
      <c r="O26" s="15"/>
      <c r="P26" s="18">
        <v>1</v>
      </c>
      <c r="Q26" s="18" t="s">
        <v>61</v>
      </c>
      <c r="T26" s="163" t="s">
        <v>123</v>
      </c>
      <c r="U26" s="164"/>
      <c r="V26" s="165"/>
    </row>
    <row r="27" spans="1:22" ht="18" customHeight="1" x14ac:dyDescent="0.15">
      <c r="B27" s="140" t="s">
        <v>42</v>
      </c>
      <c r="C27" s="143" t="s">
        <v>43</v>
      </c>
      <c r="D27" s="146" t="s">
        <v>44</v>
      </c>
      <c r="E27" s="130"/>
      <c r="F27" s="147"/>
      <c r="G27" s="148" t="s">
        <v>45</v>
      </c>
      <c r="H27" s="150" t="s">
        <v>70</v>
      </c>
      <c r="I27" s="129" t="s">
        <v>86</v>
      </c>
      <c r="J27" s="130"/>
      <c r="K27" s="131"/>
      <c r="L27" s="186" t="s">
        <v>67</v>
      </c>
      <c r="M27" s="123" t="s">
        <v>69</v>
      </c>
      <c r="P27" s="18">
        <v>2</v>
      </c>
      <c r="Q27" s="181" t="s">
        <v>113</v>
      </c>
      <c r="R27" s="181"/>
      <c r="S27" s="181"/>
      <c r="T27" s="166" t="s">
        <v>92</v>
      </c>
      <c r="U27" s="167"/>
      <c r="V27" s="168"/>
    </row>
    <row r="28" spans="1:22" ht="18" customHeight="1" thickBot="1" x14ac:dyDescent="0.2">
      <c r="B28" s="141"/>
      <c r="C28" s="144"/>
      <c r="D28" s="20" t="s">
        <v>46</v>
      </c>
      <c r="E28" s="20" t="s">
        <v>47</v>
      </c>
      <c r="F28" s="20" t="s">
        <v>48</v>
      </c>
      <c r="G28" s="149"/>
      <c r="H28" s="151"/>
      <c r="I28" s="190" t="s">
        <v>59</v>
      </c>
      <c r="J28" s="191"/>
      <c r="K28" s="41" t="s">
        <v>68</v>
      </c>
      <c r="L28" s="187"/>
      <c r="M28" s="124"/>
      <c r="P28" s="18">
        <v>3</v>
      </c>
      <c r="Q28" s="18" t="s">
        <v>65</v>
      </c>
      <c r="T28" s="169" t="s">
        <v>93</v>
      </c>
      <c r="U28" s="170"/>
      <c r="V28" s="171"/>
    </row>
    <row r="29" spans="1:22" ht="18" customHeight="1" thickBot="1" x14ac:dyDescent="0.2">
      <c r="B29" s="142"/>
      <c r="C29" s="145"/>
      <c r="D29" s="21" t="s">
        <v>49</v>
      </c>
      <c r="E29" s="21" t="s">
        <v>49</v>
      </c>
      <c r="F29" s="21" t="s">
        <v>50</v>
      </c>
      <c r="G29" s="21" t="s">
        <v>51</v>
      </c>
      <c r="H29" s="152"/>
      <c r="I29" s="33"/>
      <c r="J29" s="39" t="s">
        <v>3</v>
      </c>
      <c r="K29" s="40" t="s">
        <v>52</v>
      </c>
      <c r="L29" s="188"/>
      <c r="M29" s="125"/>
      <c r="P29" s="67" t="s">
        <v>53</v>
      </c>
      <c r="T29" s="163" t="s">
        <v>137</v>
      </c>
      <c r="U29" s="164"/>
      <c r="V29" s="165"/>
    </row>
    <row r="30" spans="1:22" ht="24" customHeight="1" x14ac:dyDescent="0.15">
      <c r="A30" s="10">
        <v>1</v>
      </c>
      <c r="B30" s="72" t="s">
        <v>14</v>
      </c>
      <c r="C30" s="73" t="s">
        <v>17</v>
      </c>
      <c r="D30" s="74">
        <v>6</v>
      </c>
      <c r="E30" s="74">
        <v>6</v>
      </c>
      <c r="F30" s="75">
        <v>4</v>
      </c>
      <c r="G30" s="74">
        <v>5</v>
      </c>
      <c r="H30" s="93">
        <f t="shared" ref="H30:H34" si="4">ROUND(D30*E30*F30/10000,4)*G30</f>
        <v>7.1999999999999995E-2</v>
      </c>
      <c r="I30" s="94">
        <f>IF(P30&lt;=2,H30,0)</f>
        <v>7.1999999999999995E-2</v>
      </c>
      <c r="J30" s="95">
        <f>IF(P30=1,H30,0)</f>
        <v>7.1999999999999995E-2</v>
      </c>
      <c r="K30" s="96">
        <f>IF(P30=3,H30,0)</f>
        <v>0</v>
      </c>
      <c r="L30" s="104" t="s">
        <v>99</v>
      </c>
      <c r="M30" s="105" t="s">
        <v>23</v>
      </c>
      <c r="O30" s="10">
        <v>1</v>
      </c>
      <c r="P30" s="69">
        <v>1</v>
      </c>
      <c r="T30" s="166" t="s">
        <v>138</v>
      </c>
      <c r="U30" s="167"/>
      <c r="V30" s="168"/>
    </row>
    <row r="31" spans="1:22" ht="24" customHeight="1" x14ac:dyDescent="0.15">
      <c r="A31" s="10">
        <v>2</v>
      </c>
      <c r="B31" s="72" t="s">
        <v>104</v>
      </c>
      <c r="C31" s="73" t="s">
        <v>17</v>
      </c>
      <c r="D31" s="74">
        <v>3</v>
      </c>
      <c r="E31" s="74">
        <v>12</v>
      </c>
      <c r="F31" s="75">
        <v>3</v>
      </c>
      <c r="G31" s="74">
        <v>100</v>
      </c>
      <c r="H31" s="93">
        <f t="shared" si="4"/>
        <v>1.08</v>
      </c>
      <c r="I31" s="94">
        <f>IF(P31&lt;=2,H31,0)</f>
        <v>1.08</v>
      </c>
      <c r="J31" s="95">
        <f>IF(P31=1,H31,0)</f>
        <v>1.08</v>
      </c>
      <c r="K31" s="96">
        <f>IF(P31=3,H31,0)</f>
        <v>0</v>
      </c>
      <c r="L31" s="104" t="s">
        <v>12</v>
      </c>
      <c r="M31" s="105" t="s">
        <v>12</v>
      </c>
      <c r="O31" s="10">
        <v>2</v>
      </c>
      <c r="P31" s="70">
        <v>1</v>
      </c>
      <c r="T31" s="169" t="s">
        <v>139</v>
      </c>
      <c r="U31" s="170"/>
      <c r="V31" s="171"/>
    </row>
    <row r="32" spans="1:22" ht="24" customHeight="1" x14ac:dyDescent="0.15">
      <c r="A32" s="10">
        <v>3</v>
      </c>
      <c r="B32" s="72" t="s">
        <v>105</v>
      </c>
      <c r="C32" s="73" t="s">
        <v>17</v>
      </c>
      <c r="D32" s="74">
        <v>4.5</v>
      </c>
      <c r="E32" s="74">
        <v>10.5</v>
      </c>
      <c r="F32" s="75">
        <v>3</v>
      </c>
      <c r="G32" s="74">
        <v>45</v>
      </c>
      <c r="H32" s="93">
        <f t="shared" si="4"/>
        <v>0.63900000000000001</v>
      </c>
      <c r="I32" s="94">
        <f t="shared" ref="I32:I34" si="5">IF(P32&lt;=2,H32,0)</f>
        <v>0.63900000000000001</v>
      </c>
      <c r="J32" s="116">
        <f t="shared" ref="J32:J34" si="6">IF(P32=1,H32,0)</f>
        <v>0</v>
      </c>
      <c r="K32" s="96">
        <f t="shared" ref="K32:K34" si="7">IF(P32=3,H32,0)</f>
        <v>0</v>
      </c>
      <c r="L32" s="104" t="s">
        <v>108</v>
      </c>
      <c r="M32" s="105" t="s">
        <v>12</v>
      </c>
      <c r="O32" s="10">
        <v>3</v>
      </c>
      <c r="P32" s="76">
        <v>2</v>
      </c>
      <c r="Q32" s="10" t="s">
        <v>110</v>
      </c>
    </row>
    <row r="33" spans="1:23" ht="24" customHeight="1" x14ac:dyDescent="0.15">
      <c r="A33" s="10">
        <v>4</v>
      </c>
      <c r="B33" s="72" t="s">
        <v>106</v>
      </c>
      <c r="C33" s="73" t="s">
        <v>16</v>
      </c>
      <c r="D33" s="74">
        <v>12</v>
      </c>
      <c r="E33" s="74">
        <v>4.5</v>
      </c>
      <c r="F33" s="75">
        <v>4</v>
      </c>
      <c r="G33" s="74">
        <v>15</v>
      </c>
      <c r="H33" s="93">
        <f t="shared" si="4"/>
        <v>0.32400000000000001</v>
      </c>
      <c r="I33" s="94">
        <f t="shared" si="5"/>
        <v>0</v>
      </c>
      <c r="J33" s="95">
        <f t="shared" si="6"/>
        <v>0</v>
      </c>
      <c r="K33" s="117">
        <f t="shared" si="7"/>
        <v>0.32400000000000001</v>
      </c>
      <c r="L33" s="104" t="s">
        <v>109</v>
      </c>
      <c r="M33" s="105" t="s">
        <v>12</v>
      </c>
      <c r="O33" s="10">
        <v>4</v>
      </c>
      <c r="P33" s="76">
        <v>3</v>
      </c>
      <c r="Q33" s="10" t="s">
        <v>111</v>
      </c>
    </row>
    <row r="34" spans="1:23" ht="24" customHeight="1" thickBot="1" x14ac:dyDescent="0.2">
      <c r="A34" s="10">
        <v>5</v>
      </c>
      <c r="B34" s="72" t="s">
        <v>107</v>
      </c>
      <c r="C34" s="73" t="s">
        <v>16</v>
      </c>
      <c r="D34" s="74">
        <v>3</v>
      </c>
      <c r="E34" s="74">
        <v>12</v>
      </c>
      <c r="F34" s="75">
        <v>4</v>
      </c>
      <c r="G34" s="74">
        <v>10</v>
      </c>
      <c r="H34" s="93">
        <f t="shared" si="4"/>
        <v>0.14399999999999999</v>
      </c>
      <c r="I34" s="94">
        <f t="shared" si="5"/>
        <v>0.14399999999999999</v>
      </c>
      <c r="J34" s="95">
        <f t="shared" si="6"/>
        <v>0.14399999999999999</v>
      </c>
      <c r="K34" s="96">
        <f t="shared" si="7"/>
        <v>0</v>
      </c>
      <c r="L34" s="104" t="s">
        <v>99</v>
      </c>
      <c r="M34" s="105" t="s">
        <v>12</v>
      </c>
      <c r="O34" s="10">
        <v>5</v>
      </c>
      <c r="P34" s="71">
        <v>1</v>
      </c>
    </row>
    <row r="35" spans="1:23" ht="13.5" x14ac:dyDescent="0.15">
      <c r="B35" s="134" t="s">
        <v>54</v>
      </c>
      <c r="C35" s="135"/>
      <c r="D35" s="135"/>
      <c r="E35" s="135"/>
      <c r="F35" s="135"/>
      <c r="G35" s="136"/>
      <c r="H35" s="97"/>
      <c r="I35" s="98" t="s">
        <v>79</v>
      </c>
      <c r="J35" s="99" t="s">
        <v>80</v>
      </c>
      <c r="K35" s="100" t="s">
        <v>81</v>
      </c>
      <c r="L35" s="32"/>
      <c r="M35" s="61"/>
      <c r="N35" s="15"/>
      <c r="O35" s="15"/>
      <c r="P35" s="15"/>
    </row>
    <row r="36" spans="1:23" ht="17.25" customHeight="1" thickBot="1" x14ac:dyDescent="0.2">
      <c r="B36" s="137"/>
      <c r="C36" s="138"/>
      <c r="D36" s="138"/>
      <c r="E36" s="138"/>
      <c r="F36" s="138"/>
      <c r="G36" s="139"/>
      <c r="H36" s="101">
        <f>SUM(H30:H34)</f>
        <v>2.2590000000000003</v>
      </c>
      <c r="I36" s="102">
        <f t="shared" ref="I36:K36" si="8">SUM(I30:I34)</f>
        <v>1.9350000000000001</v>
      </c>
      <c r="J36" s="101">
        <f t="shared" si="8"/>
        <v>1.296</v>
      </c>
      <c r="K36" s="103">
        <f t="shared" si="8"/>
        <v>0.32400000000000001</v>
      </c>
      <c r="L36" s="62"/>
      <c r="M36" s="63"/>
      <c r="N36" s="15"/>
      <c r="O36" s="15"/>
      <c r="P36" s="15"/>
    </row>
    <row r="37" spans="1:23" ht="4.5" customHeight="1" x14ac:dyDescent="0.15">
      <c r="B37" s="36"/>
      <c r="C37" s="36"/>
      <c r="D37" s="36"/>
      <c r="E37" s="36"/>
      <c r="F37" s="36"/>
      <c r="G37" s="36"/>
      <c r="H37" s="37"/>
      <c r="I37" s="37"/>
      <c r="J37" s="37"/>
      <c r="K37" s="37"/>
      <c r="L37" s="24"/>
      <c r="M37" s="24"/>
      <c r="N37" s="15"/>
      <c r="O37" s="15"/>
      <c r="P37" s="15"/>
    </row>
    <row r="38" spans="1:23" ht="17.25" customHeight="1" thickBot="1" x14ac:dyDescent="0.2">
      <c r="B38" s="79" t="s">
        <v>71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23" ht="15.75" customHeight="1" x14ac:dyDescent="0.15">
      <c r="B39" s="49"/>
      <c r="C39" s="50"/>
      <c r="D39" s="50"/>
      <c r="E39" s="80" t="s">
        <v>83</v>
      </c>
      <c r="F39" s="50"/>
      <c r="G39" s="50"/>
      <c r="H39" s="50"/>
      <c r="I39" s="50"/>
      <c r="J39" s="50"/>
      <c r="K39" s="50"/>
      <c r="L39" s="50"/>
      <c r="M39" s="51"/>
      <c r="N39" s="15"/>
      <c r="O39" s="15"/>
      <c r="Q39" s="172" t="s">
        <v>133</v>
      </c>
      <c r="R39" s="173"/>
      <c r="S39" s="173"/>
      <c r="T39" s="173"/>
      <c r="U39" s="173"/>
      <c r="V39" s="173"/>
      <c r="W39" s="174"/>
    </row>
    <row r="40" spans="1:23" ht="6.75" customHeight="1" x14ac:dyDescent="0.15">
      <c r="B40" s="52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53"/>
      <c r="N40" s="15"/>
      <c r="O40" s="15"/>
      <c r="Q40" s="175"/>
      <c r="R40" s="176"/>
      <c r="S40" s="176"/>
      <c r="T40" s="176"/>
      <c r="U40" s="176"/>
      <c r="V40" s="176"/>
      <c r="W40" s="177"/>
    </row>
    <row r="41" spans="1:23" ht="18" customHeight="1" x14ac:dyDescent="0.15">
      <c r="B41" s="52"/>
      <c r="C41" s="15"/>
      <c r="D41" s="15"/>
      <c r="E41" s="15"/>
      <c r="F41" s="15"/>
      <c r="G41" s="15"/>
      <c r="H41" s="68" t="s">
        <v>72</v>
      </c>
      <c r="I41" s="78" t="s">
        <v>77</v>
      </c>
      <c r="J41" s="36" t="s">
        <v>58</v>
      </c>
      <c r="K41" s="81">
        <f>I24+K24</f>
        <v>6.1110000000000007</v>
      </c>
      <c r="L41" s="82" t="s">
        <v>87</v>
      </c>
      <c r="M41" s="83"/>
      <c r="N41" s="15"/>
      <c r="O41" s="15"/>
      <c r="Q41" s="175"/>
      <c r="R41" s="176"/>
      <c r="S41" s="176"/>
      <c r="T41" s="176"/>
      <c r="U41" s="176"/>
      <c r="V41" s="176"/>
      <c r="W41" s="177"/>
    </row>
    <row r="42" spans="1:23" ht="4.5" customHeight="1" x14ac:dyDescent="0.15">
      <c r="B42" s="52"/>
      <c r="C42" s="15"/>
      <c r="D42" s="15"/>
      <c r="E42" s="15"/>
      <c r="F42" s="15"/>
      <c r="G42" s="15"/>
      <c r="H42" s="15"/>
      <c r="I42" s="15"/>
      <c r="J42" s="36"/>
      <c r="K42" s="84"/>
      <c r="L42" s="82"/>
      <c r="M42" s="83"/>
      <c r="N42" s="15"/>
      <c r="O42" s="15"/>
      <c r="Q42" s="175"/>
      <c r="R42" s="176"/>
      <c r="S42" s="176"/>
      <c r="T42" s="176"/>
      <c r="U42" s="176"/>
      <c r="V42" s="176"/>
      <c r="W42" s="177"/>
    </row>
    <row r="43" spans="1:23" ht="18" customHeight="1" x14ac:dyDescent="0.15">
      <c r="B43" s="52"/>
      <c r="C43" s="15"/>
      <c r="D43" s="15"/>
      <c r="E43" s="15"/>
      <c r="F43" s="15"/>
      <c r="G43" s="15"/>
      <c r="H43" s="68" t="s">
        <v>73</v>
      </c>
      <c r="I43" s="78" t="s">
        <v>56</v>
      </c>
      <c r="J43" s="36" t="s">
        <v>58</v>
      </c>
      <c r="K43" s="81">
        <f>J24</f>
        <v>4.1669999999999998</v>
      </c>
      <c r="L43" s="82" t="s">
        <v>87</v>
      </c>
      <c r="M43" s="85"/>
      <c r="Q43" s="175"/>
      <c r="R43" s="176"/>
      <c r="S43" s="176"/>
      <c r="T43" s="176"/>
      <c r="U43" s="176"/>
      <c r="V43" s="176"/>
      <c r="W43" s="177"/>
    </row>
    <row r="44" spans="1:23" ht="4.5" customHeight="1" x14ac:dyDescent="0.15">
      <c r="B44" s="52"/>
      <c r="C44" s="15"/>
      <c r="D44" s="15"/>
      <c r="E44" s="15"/>
      <c r="F44" s="15"/>
      <c r="G44" s="15"/>
      <c r="H44" s="15"/>
      <c r="I44" s="15"/>
      <c r="J44" s="36"/>
      <c r="K44" s="84"/>
      <c r="L44" s="86"/>
      <c r="M44" s="85"/>
      <c r="Q44" s="175"/>
      <c r="R44" s="176"/>
      <c r="S44" s="176"/>
      <c r="T44" s="176"/>
      <c r="U44" s="176"/>
      <c r="V44" s="176"/>
      <c r="W44" s="177"/>
    </row>
    <row r="45" spans="1:23" ht="18" customHeight="1" x14ac:dyDescent="0.15">
      <c r="B45" s="52"/>
      <c r="C45" s="15"/>
      <c r="D45" s="15"/>
      <c r="E45" s="15"/>
      <c r="F45" s="15"/>
      <c r="G45" s="15"/>
      <c r="H45" s="68" t="s">
        <v>74</v>
      </c>
      <c r="I45" s="78" t="s">
        <v>78</v>
      </c>
      <c r="J45" s="36" t="s">
        <v>58</v>
      </c>
      <c r="K45" s="87">
        <f>K43/K41</f>
        <v>0.68188512518409417</v>
      </c>
      <c r="L45" s="34" t="s">
        <v>5</v>
      </c>
      <c r="M45" s="83" t="s">
        <v>88</v>
      </c>
      <c r="N45" s="15"/>
      <c r="O45" s="15"/>
      <c r="Q45" s="175"/>
      <c r="R45" s="176"/>
      <c r="S45" s="176"/>
      <c r="T45" s="176"/>
      <c r="U45" s="176"/>
      <c r="V45" s="176"/>
      <c r="W45" s="177"/>
    </row>
    <row r="46" spans="1:23" ht="4.5" customHeight="1" x14ac:dyDescent="0.15">
      <c r="B46" s="52"/>
      <c r="C46" s="15"/>
      <c r="D46" s="15"/>
      <c r="E46" s="15"/>
      <c r="F46" s="15"/>
      <c r="G46" s="15"/>
      <c r="H46" s="15"/>
      <c r="I46" s="15"/>
      <c r="J46" s="36"/>
      <c r="K46" s="84"/>
      <c r="L46" s="82"/>
      <c r="M46" s="83"/>
      <c r="N46" s="15"/>
      <c r="O46" s="15"/>
      <c r="Q46" s="175"/>
      <c r="R46" s="176"/>
      <c r="S46" s="176"/>
      <c r="T46" s="176"/>
      <c r="U46" s="176"/>
      <c r="V46" s="176"/>
      <c r="W46" s="177"/>
    </row>
    <row r="47" spans="1:23" ht="18" customHeight="1" x14ac:dyDescent="0.15">
      <c r="B47" s="52"/>
      <c r="C47" s="15"/>
      <c r="D47" s="15"/>
      <c r="E47" s="15"/>
      <c r="F47" s="15"/>
      <c r="G47" s="15"/>
      <c r="H47" s="68" t="s">
        <v>75</v>
      </c>
      <c r="I47" s="78" t="s">
        <v>76</v>
      </c>
      <c r="J47" s="36" t="s">
        <v>58</v>
      </c>
      <c r="K47" s="81">
        <f>J24+J36</f>
        <v>5.4630000000000001</v>
      </c>
      <c r="L47" s="82" t="s">
        <v>87</v>
      </c>
      <c r="M47" s="83" t="s">
        <v>89</v>
      </c>
      <c r="Q47" s="178"/>
      <c r="R47" s="179"/>
      <c r="S47" s="179"/>
      <c r="T47" s="179"/>
      <c r="U47" s="179"/>
      <c r="V47" s="179"/>
      <c r="W47" s="180"/>
    </row>
    <row r="48" spans="1:23" ht="18" customHeight="1" x14ac:dyDescent="0.15">
      <c r="B48" s="52"/>
      <c r="C48" s="15"/>
      <c r="D48" s="15"/>
      <c r="E48" s="15"/>
      <c r="F48" s="15"/>
      <c r="G48" s="15"/>
      <c r="H48" s="15"/>
      <c r="I48" s="43"/>
      <c r="J48" s="46"/>
      <c r="K48" s="88"/>
      <c r="L48" s="89"/>
      <c r="M48" s="90"/>
      <c r="Q48" s="77"/>
      <c r="R48" s="77"/>
      <c r="S48" s="77"/>
      <c r="T48" s="77"/>
      <c r="U48" s="77"/>
      <c r="V48" s="77"/>
      <c r="W48" s="77"/>
    </row>
    <row r="49" spans="2:23" ht="15.75" customHeight="1" x14ac:dyDescent="0.15">
      <c r="B49" s="52"/>
      <c r="C49" s="15"/>
      <c r="D49" s="15"/>
      <c r="E49" s="79" t="s">
        <v>10</v>
      </c>
      <c r="F49" s="15"/>
      <c r="G49" s="15"/>
      <c r="H49" s="15"/>
      <c r="I49" s="15"/>
      <c r="J49" s="36"/>
      <c r="K49" s="91"/>
      <c r="L49" s="79"/>
      <c r="M49" s="92"/>
      <c r="N49" s="15"/>
      <c r="O49" s="15"/>
      <c r="Q49" s="77"/>
      <c r="R49" s="77"/>
      <c r="S49" s="77"/>
      <c r="T49" s="77"/>
      <c r="U49" s="77"/>
      <c r="V49" s="77"/>
      <c r="W49" s="77"/>
    </row>
    <row r="50" spans="2:23" ht="6.75" customHeight="1" x14ac:dyDescent="0.15">
      <c r="B50" s="52"/>
      <c r="C50" s="15"/>
      <c r="D50" s="15"/>
      <c r="E50" s="15"/>
      <c r="F50" s="15"/>
      <c r="G50" s="15"/>
      <c r="H50" s="15"/>
      <c r="I50" s="15"/>
      <c r="J50" s="36"/>
      <c r="K50" s="91"/>
      <c r="L50" s="79"/>
      <c r="M50" s="92"/>
      <c r="N50" s="15"/>
      <c r="O50" s="15"/>
    </row>
    <row r="51" spans="2:23" ht="18" customHeight="1" x14ac:dyDescent="0.15">
      <c r="B51" s="52"/>
      <c r="C51" s="15"/>
      <c r="D51" s="15"/>
      <c r="E51" s="15"/>
      <c r="F51" s="15"/>
      <c r="G51" s="15"/>
      <c r="H51" s="68" t="s">
        <v>85</v>
      </c>
      <c r="I51" s="78" t="s">
        <v>76</v>
      </c>
      <c r="J51" s="36" t="s">
        <v>58</v>
      </c>
      <c r="K51" s="121">
        <f>J24+J36</f>
        <v>5.4630000000000001</v>
      </c>
      <c r="L51" s="82" t="s">
        <v>87</v>
      </c>
      <c r="M51" s="83" t="s">
        <v>90</v>
      </c>
      <c r="N51" s="15"/>
      <c r="O51" s="15"/>
    </row>
    <row r="52" spans="2:23" ht="9" customHeight="1" thickBot="1" x14ac:dyDescent="0.2">
      <c r="B52" s="57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9"/>
    </row>
    <row r="53" spans="2:23" ht="13.5" x14ac:dyDescent="0.15">
      <c r="B53" s="48" t="s">
        <v>124</v>
      </c>
    </row>
    <row r="54" spans="2:23" x14ac:dyDescent="0.15">
      <c r="B54" s="27"/>
    </row>
    <row r="55" spans="2:23" x14ac:dyDescent="0.15">
      <c r="B55" s="28"/>
    </row>
    <row r="56" spans="2:23" hidden="1" x14ac:dyDescent="0.15"/>
    <row r="57" spans="2:23" ht="13.5" hidden="1" x14ac:dyDescent="0.15">
      <c r="B57" s="11" t="s">
        <v>38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29"/>
      <c r="N57" s="15"/>
      <c r="O57" s="15"/>
      <c r="P57" s="15"/>
    </row>
    <row r="58" spans="2:23" ht="15.75" hidden="1" x14ac:dyDescent="0.15">
      <c r="B58" s="13"/>
      <c r="C58" s="14" t="s">
        <v>39</v>
      </c>
      <c r="D58" s="14"/>
      <c r="E58" s="14"/>
      <c r="F58" s="14"/>
      <c r="G58" s="14"/>
      <c r="H58" s="14"/>
      <c r="I58" s="14"/>
      <c r="J58" s="14"/>
      <c r="K58" s="14"/>
      <c r="L58" s="14"/>
      <c r="M58" s="30"/>
      <c r="N58" s="15"/>
      <c r="O58" s="15"/>
      <c r="P58" s="15"/>
    </row>
    <row r="59" spans="2:23" ht="13.5" hidden="1" x14ac:dyDescent="0.15">
      <c r="B59" s="16" t="s">
        <v>40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31"/>
      <c r="N59" s="15"/>
      <c r="O59" s="15"/>
      <c r="P59" s="15"/>
    </row>
    <row r="60" spans="2:23" s="18" customFormat="1" ht="13.5" x14ac:dyDescent="0.15">
      <c r="B60" s="10"/>
      <c r="C60" s="18" t="s">
        <v>94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23" ht="13.5" x14ac:dyDescent="0.15">
      <c r="C61" s="18" t="s">
        <v>95</v>
      </c>
    </row>
  </sheetData>
  <mergeCells count="41">
    <mergeCell ref="T29:V29"/>
    <mergeCell ref="T30:V30"/>
    <mergeCell ref="T31:V31"/>
    <mergeCell ref="T9:V9"/>
    <mergeCell ref="Q39:W47"/>
    <mergeCell ref="M27:M29"/>
    <mergeCell ref="I28:J28"/>
    <mergeCell ref="B35:G36"/>
    <mergeCell ref="Q10:S10"/>
    <mergeCell ref="Q27:S27"/>
    <mergeCell ref="T11:V11"/>
    <mergeCell ref="T10:V10"/>
    <mergeCell ref="T28:V28"/>
    <mergeCell ref="T27:V27"/>
    <mergeCell ref="T26:V26"/>
    <mergeCell ref="M10:M12"/>
    <mergeCell ref="I11:J11"/>
    <mergeCell ref="B23:G24"/>
    <mergeCell ref="B27:B29"/>
    <mergeCell ref="L27:L29"/>
    <mergeCell ref="D7:F7"/>
    <mergeCell ref="G7:L7"/>
    <mergeCell ref="B10:B12"/>
    <mergeCell ref="C10:C12"/>
    <mergeCell ref="D10:F10"/>
    <mergeCell ref="G10:G11"/>
    <mergeCell ref="H10:H12"/>
    <mergeCell ref="I10:K10"/>
    <mergeCell ref="L10:L12"/>
    <mergeCell ref="C27:C29"/>
    <mergeCell ref="D27:F27"/>
    <mergeCell ref="G27:G28"/>
    <mergeCell ref="H27:H29"/>
    <mergeCell ref="I27:K27"/>
    <mergeCell ref="D6:F6"/>
    <mergeCell ref="G6:L6"/>
    <mergeCell ref="B2:M2"/>
    <mergeCell ref="D4:F4"/>
    <mergeCell ref="G4:L4"/>
    <mergeCell ref="D5:F5"/>
    <mergeCell ref="G5:L5"/>
  </mergeCells>
  <phoneticPr fontId="1"/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87" fitToHeight="0" orientation="portrait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view="pageBreakPreview" zoomScaleNormal="100" zoomScaleSheetLayoutView="100" workbookViewId="0">
      <selection activeCell="R6" sqref="R6:R7"/>
    </sheetView>
  </sheetViews>
  <sheetFormatPr defaultRowHeight="13.5" x14ac:dyDescent="0.15"/>
  <cols>
    <col min="1" max="36" width="2.75" customWidth="1"/>
  </cols>
  <sheetData>
    <row r="1" spans="1:33" x14ac:dyDescent="0.15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3.5" customHeight="1" x14ac:dyDescent="0.15">
      <c r="A3" s="192" t="s">
        <v>24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"/>
    </row>
    <row r="4" spans="1:33" x14ac:dyDescent="0.1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"/>
    </row>
    <row r="5" spans="1:33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93"/>
      <c r="AD5" s="193"/>
      <c r="AE5" s="193"/>
      <c r="AF5" s="193"/>
      <c r="AG5" s="1"/>
    </row>
    <row r="6" spans="1:33" x14ac:dyDescent="0.15">
      <c r="A6" s="1"/>
      <c r="B6" s="1"/>
      <c r="C6" s="194" t="s">
        <v>0</v>
      </c>
      <c r="D6" s="195"/>
      <c r="E6" s="195"/>
      <c r="F6" s="195"/>
      <c r="G6" s="195"/>
      <c r="H6" s="195"/>
      <c r="I6" s="195"/>
      <c r="J6" s="2"/>
      <c r="K6" s="3"/>
      <c r="L6" s="3"/>
      <c r="M6" s="3"/>
      <c r="N6" s="198"/>
      <c r="O6" s="198"/>
      <c r="P6" s="198"/>
      <c r="Q6" s="198" t="s">
        <v>6</v>
      </c>
      <c r="R6" s="198"/>
      <c r="S6" s="198" t="s">
        <v>7</v>
      </c>
      <c r="T6" s="198"/>
      <c r="U6" s="198" t="s">
        <v>8</v>
      </c>
      <c r="V6" s="198"/>
      <c r="W6" s="3"/>
      <c r="X6" s="3"/>
      <c r="Y6" s="3"/>
      <c r="Z6" s="3"/>
      <c r="AA6" s="3"/>
      <c r="AB6" s="3"/>
      <c r="AC6" s="3"/>
      <c r="AD6" s="3"/>
      <c r="AE6" s="3"/>
      <c r="AF6" s="4"/>
      <c r="AG6" s="1"/>
    </row>
    <row r="7" spans="1:33" ht="9.75" customHeight="1" x14ac:dyDescent="0.15">
      <c r="A7" s="1"/>
      <c r="B7" s="1"/>
      <c r="C7" s="196"/>
      <c r="D7" s="197"/>
      <c r="E7" s="197"/>
      <c r="F7" s="197"/>
      <c r="G7" s="197"/>
      <c r="H7" s="197"/>
      <c r="I7" s="197"/>
      <c r="J7" s="5"/>
      <c r="K7" s="6"/>
      <c r="L7" s="6"/>
      <c r="M7" s="6"/>
      <c r="N7" s="199"/>
      <c r="O7" s="199"/>
      <c r="P7" s="199"/>
      <c r="Q7" s="199"/>
      <c r="R7" s="199"/>
      <c r="S7" s="199"/>
      <c r="T7" s="199"/>
      <c r="U7" s="199"/>
      <c r="V7" s="199"/>
      <c r="W7" s="6"/>
      <c r="X7" s="6"/>
      <c r="Y7" s="6"/>
      <c r="Z7" s="6"/>
      <c r="AA7" s="6"/>
      <c r="AB7" s="6"/>
      <c r="AC7" s="6"/>
      <c r="AD7" s="6"/>
      <c r="AE7" s="6"/>
      <c r="AF7" s="7"/>
      <c r="AG7" s="1"/>
    </row>
    <row r="8" spans="1:33" x14ac:dyDescent="0.15">
      <c r="A8" s="1"/>
      <c r="B8" s="1"/>
      <c r="C8" s="196" t="s">
        <v>1</v>
      </c>
      <c r="D8" s="197"/>
      <c r="E8" s="197"/>
      <c r="F8" s="197"/>
      <c r="G8" s="197"/>
      <c r="H8" s="197"/>
      <c r="I8" s="197"/>
      <c r="J8" s="218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20"/>
      <c r="AG8" s="1"/>
    </row>
    <row r="9" spans="1:33" ht="9.75" customHeight="1" x14ac:dyDescent="0.15">
      <c r="A9" s="1"/>
      <c r="B9" s="1"/>
      <c r="C9" s="216"/>
      <c r="D9" s="217"/>
      <c r="E9" s="217"/>
      <c r="F9" s="217"/>
      <c r="G9" s="217"/>
      <c r="H9" s="217"/>
      <c r="I9" s="217"/>
      <c r="J9" s="221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3"/>
      <c r="AG9" s="1"/>
    </row>
    <row r="10" spans="1:33" x14ac:dyDescent="0.15">
      <c r="A10" s="1"/>
      <c r="B10" s="1"/>
      <c r="C10" s="224" t="s">
        <v>2</v>
      </c>
      <c r="D10" s="225"/>
      <c r="E10" s="225"/>
      <c r="F10" s="225"/>
      <c r="G10" s="225"/>
      <c r="H10" s="225"/>
      <c r="I10" s="225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7"/>
      <c r="AG10" s="1"/>
    </row>
    <row r="11" spans="1:33" ht="9.75" customHeight="1" x14ac:dyDescent="0.15">
      <c r="A11" s="1"/>
      <c r="B11" s="1"/>
      <c r="C11" s="196"/>
      <c r="D11" s="197"/>
      <c r="E11" s="197"/>
      <c r="F11" s="197"/>
      <c r="G11" s="197"/>
      <c r="H11" s="197"/>
      <c r="I11" s="197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9"/>
      <c r="AG11" s="1"/>
    </row>
    <row r="12" spans="1:33" x14ac:dyDescent="0.15">
      <c r="A12" s="1"/>
      <c r="B12" s="1"/>
      <c r="C12" s="196" t="s">
        <v>131</v>
      </c>
      <c r="D12" s="197"/>
      <c r="E12" s="197"/>
      <c r="F12" s="197"/>
      <c r="G12" s="197"/>
      <c r="H12" s="197"/>
      <c r="I12" s="197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32"/>
      <c r="AG12" s="1"/>
    </row>
    <row r="13" spans="1:33" ht="9.75" customHeight="1" thickBot="1" x14ac:dyDescent="0.2">
      <c r="A13" s="1"/>
      <c r="B13" s="1"/>
      <c r="C13" s="230"/>
      <c r="D13" s="231"/>
      <c r="E13" s="231"/>
      <c r="F13" s="231"/>
      <c r="G13" s="231"/>
      <c r="H13" s="231"/>
      <c r="I13" s="231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4"/>
      <c r="AG13" s="1"/>
    </row>
    <row r="14" spans="1:33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4.25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3.5" customHeight="1" x14ac:dyDescent="0.15">
      <c r="A16" s="1"/>
      <c r="B16" s="280" t="s">
        <v>26</v>
      </c>
      <c r="C16" s="201"/>
      <c r="D16" s="201"/>
      <c r="E16" s="201"/>
      <c r="F16" s="201"/>
      <c r="G16" s="202"/>
      <c r="H16" s="200" t="s">
        <v>27</v>
      </c>
      <c r="I16" s="201"/>
      <c r="J16" s="201"/>
      <c r="K16" s="201"/>
      <c r="L16" s="201"/>
      <c r="M16" s="202"/>
      <c r="N16" s="201" t="s">
        <v>28</v>
      </c>
      <c r="O16" s="201"/>
      <c r="P16" s="201"/>
      <c r="Q16" s="202"/>
      <c r="R16" s="209" t="s">
        <v>29</v>
      </c>
      <c r="S16" s="210"/>
      <c r="T16" s="210"/>
      <c r="U16" s="210"/>
      <c r="V16" s="210"/>
      <c r="W16" s="211"/>
      <c r="X16" s="268" t="s">
        <v>4</v>
      </c>
      <c r="Y16" s="268"/>
      <c r="Z16" s="268"/>
      <c r="AA16" s="269"/>
      <c r="AB16" s="274" t="s">
        <v>25</v>
      </c>
      <c r="AC16" s="274"/>
      <c r="AD16" s="274"/>
      <c r="AE16" s="274"/>
      <c r="AF16" s="274"/>
      <c r="AG16" s="275"/>
    </row>
    <row r="17" spans="1:33" x14ac:dyDescent="0.15">
      <c r="A17" s="1"/>
      <c r="B17" s="281"/>
      <c r="C17" s="204"/>
      <c r="D17" s="204"/>
      <c r="E17" s="204"/>
      <c r="F17" s="204"/>
      <c r="G17" s="205"/>
      <c r="H17" s="203"/>
      <c r="I17" s="204"/>
      <c r="J17" s="204"/>
      <c r="K17" s="204"/>
      <c r="L17" s="204"/>
      <c r="M17" s="205"/>
      <c r="N17" s="204"/>
      <c r="O17" s="204"/>
      <c r="P17" s="204"/>
      <c r="Q17" s="205"/>
      <c r="R17" s="212"/>
      <c r="S17" s="212"/>
      <c r="T17" s="212"/>
      <c r="U17" s="212"/>
      <c r="V17" s="212"/>
      <c r="W17" s="213"/>
      <c r="X17" s="270"/>
      <c r="Y17" s="270"/>
      <c r="Z17" s="270"/>
      <c r="AA17" s="271"/>
      <c r="AB17" s="276"/>
      <c r="AC17" s="276"/>
      <c r="AD17" s="276"/>
      <c r="AE17" s="276"/>
      <c r="AF17" s="276"/>
      <c r="AG17" s="277"/>
    </row>
    <row r="18" spans="1:33" x14ac:dyDescent="0.15">
      <c r="A18" s="1"/>
      <c r="B18" s="282"/>
      <c r="C18" s="207"/>
      <c r="D18" s="207"/>
      <c r="E18" s="207"/>
      <c r="F18" s="207"/>
      <c r="G18" s="208"/>
      <c r="H18" s="206"/>
      <c r="I18" s="207"/>
      <c r="J18" s="207"/>
      <c r="K18" s="207"/>
      <c r="L18" s="207"/>
      <c r="M18" s="208"/>
      <c r="N18" s="207"/>
      <c r="O18" s="207"/>
      <c r="P18" s="207"/>
      <c r="Q18" s="208"/>
      <c r="R18" s="214"/>
      <c r="S18" s="214"/>
      <c r="T18" s="214"/>
      <c r="U18" s="214"/>
      <c r="V18" s="214"/>
      <c r="W18" s="215"/>
      <c r="X18" s="272"/>
      <c r="Y18" s="272"/>
      <c r="Z18" s="272"/>
      <c r="AA18" s="273"/>
      <c r="AB18" s="278"/>
      <c r="AC18" s="278"/>
      <c r="AD18" s="278"/>
      <c r="AE18" s="278"/>
      <c r="AF18" s="278"/>
      <c r="AG18" s="279"/>
    </row>
    <row r="19" spans="1:33" ht="15" customHeight="1" x14ac:dyDescent="0.15">
      <c r="A19" s="1"/>
      <c r="B19" s="253"/>
      <c r="C19" s="235"/>
      <c r="D19" s="235"/>
      <c r="E19" s="235"/>
      <c r="F19" s="235"/>
      <c r="G19" s="236"/>
      <c r="H19" s="235"/>
      <c r="I19" s="235"/>
      <c r="J19" s="235"/>
      <c r="K19" s="235"/>
      <c r="L19" s="235"/>
      <c r="M19" s="236"/>
      <c r="N19" s="239"/>
      <c r="O19" s="235"/>
      <c r="P19" s="235"/>
      <c r="Q19" s="236"/>
      <c r="R19" s="241"/>
      <c r="S19" s="242"/>
      <c r="T19" s="242"/>
      <c r="U19" s="242"/>
      <c r="V19" s="242"/>
      <c r="W19" s="243"/>
      <c r="X19" s="247"/>
      <c r="Y19" s="248"/>
      <c r="Z19" s="248"/>
      <c r="AA19" s="249"/>
      <c r="AB19" s="256"/>
      <c r="AC19" s="256"/>
      <c r="AD19" s="256"/>
      <c r="AE19" s="256"/>
      <c r="AF19" s="256"/>
      <c r="AG19" s="266"/>
    </row>
    <row r="20" spans="1:33" ht="15" customHeight="1" x14ac:dyDescent="0.15">
      <c r="A20" s="1"/>
      <c r="B20" s="254"/>
      <c r="C20" s="237"/>
      <c r="D20" s="237"/>
      <c r="E20" s="237"/>
      <c r="F20" s="237"/>
      <c r="G20" s="238"/>
      <c r="H20" s="237"/>
      <c r="I20" s="237"/>
      <c r="J20" s="237"/>
      <c r="K20" s="237"/>
      <c r="L20" s="237"/>
      <c r="M20" s="238"/>
      <c r="N20" s="240"/>
      <c r="O20" s="237"/>
      <c r="P20" s="237"/>
      <c r="Q20" s="238"/>
      <c r="R20" s="244"/>
      <c r="S20" s="245"/>
      <c r="T20" s="245"/>
      <c r="U20" s="245"/>
      <c r="V20" s="245"/>
      <c r="W20" s="246"/>
      <c r="X20" s="250"/>
      <c r="Y20" s="251"/>
      <c r="Z20" s="251"/>
      <c r="AA20" s="252"/>
      <c r="AB20" s="199"/>
      <c r="AC20" s="199"/>
      <c r="AD20" s="199"/>
      <c r="AE20" s="199"/>
      <c r="AF20" s="199"/>
      <c r="AG20" s="267"/>
    </row>
    <row r="21" spans="1:33" ht="15" customHeight="1" x14ac:dyDescent="0.15">
      <c r="A21" s="1"/>
      <c r="B21" s="253"/>
      <c r="C21" s="235"/>
      <c r="D21" s="235"/>
      <c r="E21" s="235"/>
      <c r="F21" s="235"/>
      <c r="G21" s="236"/>
      <c r="H21" s="235"/>
      <c r="I21" s="235"/>
      <c r="J21" s="235"/>
      <c r="K21" s="235"/>
      <c r="L21" s="235"/>
      <c r="M21" s="236"/>
      <c r="N21" s="239"/>
      <c r="O21" s="235"/>
      <c r="P21" s="235"/>
      <c r="Q21" s="236"/>
      <c r="R21" s="241"/>
      <c r="S21" s="242"/>
      <c r="T21" s="242"/>
      <c r="U21" s="242"/>
      <c r="V21" s="242"/>
      <c r="W21" s="243"/>
      <c r="X21" s="247"/>
      <c r="Y21" s="248"/>
      <c r="Z21" s="248"/>
      <c r="AA21" s="249"/>
      <c r="AB21" s="256"/>
      <c r="AC21" s="256"/>
      <c r="AD21" s="256"/>
      <c r="AE21" s="256"/>
      <c r="AF21" s="256"/>
      <c r="AG21" s="266"/>
    </row>
    <row r="22" spans="1:33" ht="15" customHeight="1" x14ac:dyDescent="0.15">
      <c r="A22" s="1"/>
      <c r="B22" s="254"/>
      <c r="C22" s="237"/>
      <c r="D22" s="237"/>
      <c r="E22" s="237"/>
      <c r="F22" s="237"/>
      <c r="G22" s="238"/>
      <c r="H22" s="237"/>
      <c r="I22" s="237"/>
      <c r="J22" s="237"/>
      <c r="K22" s="237"/>
      <c r="L22" s="237"/>
      <c r="M22" s="238"/>
      <c r="N22" s="240"/>
      <c r="O22" s="237"/>
      <c r="P22" s="237"/>
      <c r="Q22" s="238"/>
      <c r="R22" s="244"/>
      <c r="S22" s="245"/>
      <c r="T22" s="245"/>
      <c r="U22" s="245"/>
      <c r="V22" s="245"/>
      <c r="W22" s="246"/>
      <c r="X22" s="250"/>
      <c r="Y22" s="251"/>
      <c r="Z22" s="251"/>
      <c r="AA22" s="252"/>
      <c r="AB22" s="199"/>
      <c r="AC22" s="199"/>
      <c r="AD22" s="199"/>
      <c r="AE22" s="199"/>
      <c r="AF22" s="199"/>
      <c r="AG22" s="267"/>
    </row>
    <row r="23" spans="1:33" ht="15" customHeight="1" x14ac:dyDescent="0.15">
      <c r="A23" s="1"/>
      <c r="B23" s="253"/>
      <c r="C23" s="235"/>
      <c r="D23" s="235"/>
      <c r="E23" s="235"/>
      <c r="F23" s="235"/>
      <c r="G23" s="236"/>
      <c r="H23" s="235"/>
      <c r="I23" s="235"/>
      <c r="J23" s="235"/>
      <c r="K23" s="235"/>
      <c r="L23" s="235"/>
      <c r="M23" s="236"/>
      <c r="N23" s="239"/>
      <c r="O23" s="235"/>
      <c r="P23" s="235"/>
      <c r="Q23" s="236"/>
      <c r="R23" s="241"/>
      <c r="S23" s="242"/>
      <c r="T23" s="242"/>
      <c r="U23" s="242"/>
      <c r="V23" s="242"/>
      <c r="W23" s="243"/>
      <c r="X23" s="247"/>
      <c r="Y23" s="248"/>
      <c r="Z23" s="248"/>
      <c r="AA23" s="249"/>
      <c r="AB23" s="256"/>
      <c r="AC23" s="256"/>
      <c r="AD23" s="256"/>
      <c r="AE23" s="256"/>
      <c r="AF23" s="256"/>
      <c r="AG23" s="266"/>
    </row>
    <row r="24" spans="1:33" ht="15" customHeight="1" x14ac:dyDescent="0.15">
      <c r="A24" s="1"/>
      <c r="B24" s="254"/>
      <c r="C24" s="237"/>
      <c r="D24" s="237"/>
      <c r="E24" s="237"/>
      <c r="F24" s="237"/>
      <c r="G24" s="238"/>
      <c r="H24" s="237"/>
      <c r="I24" s="237"/>
      <c r="J24" s="237"/>
      <c r="K24" s="237"/>
      <c r="L24" s="237"/>
      <c r="M24" s="238"/>
      <c r="N24" s="240"/>
      <c r="O24" s="237"/>
      <c r="P24" s="237"/>
      <c r="Q24" s="238"/>
      <c r="R24" s="244"/>
      <c r="S24" s="245"/>
      <c r="T24" s="245"/>
      <c r="U24" s="245"/>
      <c r="V24" s="245"/>
      <c r="W24" s="246"/>
      <c r="X24" s="250"/>
      <c r="Y24" s="251"/>
      <c r="Z24" s="251"/>
      <c r="AA24" s="252"/>
      <c r="AB24" s="199"/>
      <c r="AC24" s="199"/>
      <c r="AD24" s="199"/>
      <c r="AE24" s="199"/>
      <c r="AF24" s="199"/>
      <c r="AG24" s="267"/>
    </row>
    <row r="25" spans="1:33" ht="15" customHeight="1" x14ac:dyDescent="0.15">
      <c r="A25" s="1"/>
      <c r="B25" s="253"/>
      <c r="C25" s="235"/>
      <c r="D25" s="235"/>
      <c r="E25" s="235"/>
      <c r="F25" s="235"/>
      <c r="G25" s="236"/>
      <c r="H25" s="235"/>
      <c r="I25" s="235"/>
      <c r="J25" s="235"/>
      <c r="K25" s="235"/>
      <c r="L25" s="235"/>
      <c r="M25" s="236"/>
      <c r="N25" s="239"/>
      <c r="O25" s="235"/>
      <c r="P25" s="235"/>
      <c r="Q25" s="236"/>
      <c r="R25" s="241"/>
      <c r="S25" s="242"/>
      <c r="T25" s="242"/>
      <c r="U25" s="242"/>
      <c r="V25" s="242"/>
      <c r="W25" s="243"/>
      <c r="X25" s="247"/>
      <c r="Y25" s="248"/>
      <c r="Z25" s="248"/>
      <c r="AA25" s="249"/>
      <c r="AB25" s="256"/>
      <c r="AC25" s="256"/>
      <c r="AD25" s="256"/>
      <c r="AE25" s="256"/>
      <c r="AF25" s="256"/>
      <c r="AG25" s="266"/>
    </row>
    <row r="26" spans="1:33" ht="15" customHeight="1" x14ac:dyDescent="0.15">
      <c r="A26" s="1"/>
      <c r="B26" s="254"/>
      <c r="C26" s="237"/>
      <c r="D26" s="237"/>
      <c r="E26" s="237"/>
      <c r="F26" s="237"/>
      <c r="G26" s="238"/>
      <c r="H26" s="237"/>
      <c r="I26" s="237"/>
      <c r="J26" s="237"/>
      <c r="K26" s="237"/>
      <c r="L26" s="237"/>
      <c r="M26" s="238"/>
      <c r="N26" s="240"/>
      <c r="O26" s="237"/>
      <c r="P26" s="237"/>
      <c r="Q26" s="238"/>
      <c r="R26" s="244"/>
      <c r="S26" s="245"/>
      <c r="T26" s="245"/>
      <c r="U26" s="245"/>
      <c r="V26" s="245"/>
      <c r="W26" s="246"/>
      <c r="X26" s="250"/>
      <c r="Y26" s="251"/>
      <c r="Z26" s="251"/>
      <c r="AA26" s="252"/>
      <c r="AB26" s="199"/>
      <c r="AC26" s="199"/>
      <c r="AD26" s="199"/>
      <c r="AE26" s="199"/>
      <c r="AF26" s="199"/>
      <c r="AG26" s="267"/>
    </row>
    <row r="27" spans="1:33" ht="15" customHeight="1" x14ac:dyDescent="0.15">
      <c r="A27" s="1"/>
      <c r="B27" s="253"/>
      <c r="C27" s="235"/>
      <c r="D27" s="235"/>
      <c r="E27" s="235"/>
      <c r="F27" s="235"/>
      <c r="G27" s="236"/>
      <c r="H27" s="235"/>
      <c r="I27" s="235"/>
      <c r="J27" s="235"/>
      <c r="K27" s="235"/>
      <c r="L27" s="235"/>
      <c r="M27" s="236"/>
      <c r="N27" s="239"/>
      <c r="O27" s="235"/>
      <c r="P27" s="235"/>
      <c r="Q27" s="236"/>
      <c r="R27" s="241"/>
      <c r="S27" s="242"/>
      <c r="T27" s="242"/>
      <c r="U27" s="242"/>
      <c r="V27" s="242"/>
      <c r="W27" s="243"/>
      <c r="X27" s="247"/>
      <c r="Y27" s="248"/>
      <c r="Z27" s="248"/>
      <c r="AA27" s="249"/>
      <c r="AB27" s="256"/>
      <c r="AC27" s="256"/>
      <c r="AD27" s="256"/>
      <c r="AE27" s="256"/>
      <c r="AF27" s="256"/>
      <c r="AG27" s="266"/>
    </row>
    <row r="28" spans="1:33" ht="15" customHeight="1" x14ac:dyDescent="0.15">
      <c r="A28" s="1"/>
      <c r="B28" s="254"/>
      <c r="C28" s="237"/>
      <c r="D28" s="237"/>
      <c r="E28" s="237"/>
      <c r="F28" s="237"/>
      <c r="G28" s="238"/>
      <c r="H28" s="237"/>
      <c r="I28" s="237"/>
      <c r="J28" s="237"/>
      <c r="K28" s="237"/>
      <c r="L28" s="237"/>
      <c r="M28" s="238"/>
      <c r="N28" s="240"/>
      <c r="O28" s="237"/>
      <c r="P28" s="237"/>
      <c r="Q28" s="238"/>
      <c r="R28" s="244"/>
      <c r="S28" s="245"/>
      <c r="T28" s="245"/>
      <c r="U28" s="245"/>
      <c r="V28" s="245"/>
      <c r="W28" s="246"/>
      <c r="X28" s="250"/>
      <c r="Y28" s="251"/>
      <c r="Z28" s="251"/>
      <c r="AA28" s="252"/>
      <c r="AB28" s="199"/>
      <c r="AC28" s="199"/>
      <c r="AD28" s="199"/>
      <c r="AE28" s="199"/>
      <c r="AF28" s="199"/>
      <c r="AG28" s="267"/>
    </row>
    <row r="29" spans="1:33" ht="15" customHeight="1" x14ac:dyDescent="0.15">
      <c r="A29" s="1"/>
      <c r="B29" s="253"/>
      <c r="C29" s="235"/>
      <c r="D29" s="235"/>
      <c r="E29" s="235"/>
      <c r="F29" s="235"/>
      <c r="G29" s="236"/>
      <c r="H29" s="235"/>
      <c r="I29" s="235"/>
      <c r="J29" s="235"/>
      <c r="K29" s="235"/>
      <c r="L29" s="235"/>
      <c r="M29" s="236"/>
      <c r="N29" s="239"/>
      <c r="O29" s="235"/>
      <c r="P29" s="235"/>
      <c r="Q29" s="236"/>
      <c r="R29" s="241"/>
      <c r="S29" s="242"/>
      <c r="T29" s="242"/>
      <c r="U29" s="242"/>
      <c r="V29" s="242"/>
      <c r="W29" s="243"/>
      <c r="X29" s="247"/>
      <c r="Y29" s="248"/>
      <c r="Z29" s="248"/>
      <c r="AA29" s="249"/>
      <c r="AB29" s="256"/>
      <c r="AC29" s="256"/>
      <c r="AD29" s="256"/>
      <c r="AE29" s="256"/>
      <c r="AF29" s="256"/>
      <c r="AG29" s="266"/>
    </row>
    <row r="30" spans="1:33" ht="15" customHeight="1" x14ac:dyDescent="0.15">
      <c r="A30" s="1"/>
      <c r="B30" s="254"/>
      <c r="C30" s="237"/>
      <c r="D30" s="237"/>
      <c r="E30" s="237"/>
      <c r="F30" s="237"/>
      <c r="G30" s="238"/>
      <c r="H30" s="237"/>
      <c r="I30" s="237"/>
      <c r="J30" s="237"/>
      <c r="K30" s="237"/>
      <c r="L30" s="237"/>
      <c r="M30" s="238"/>
      <c r="N30" s="240"/>
      <c r="O30" s="237"/>
      <c r="P30" s="237"/>
      <c r="Q30" s="238"/>
      <c r="R30" s="244"/>
      <c r="S30" s="245"/>
      <c r="T30" s="245"/>
      <c r="U30" s="245"/>
      <c r="V30" s="245"/>
      <c r="W30" s="246"/>
      <c r="X30" s="250"/>
      <c r="Y30" s="251"/>
      <c r="Z30" s="251"/>
      <c r="AA30" s="252"/>
      <c r="AB30" s="199"/>
      <c r="AC30" s="199"/>
      <c r="AD30" s="199"/>
      <c r="AE30" s="199"/>
      <c r="AF30" s="199"/>
      <c r="AG30" s="267"/>
    </row>
    <row r="31" spans="1:33" ht="15" customHeight="1" x14ac:dyDescent="0.15">
      <c r="A31" s="1"/>
      <c r="B31" s="253"/>
      <c r="C31" s="235"/>
      <c r="D31" s="235"/>
      <c r="E31" s="235"/>
      <c r="F31" s="235"/>
      <c r="G31" s="236"/>
      <c r="H31" s="235"/>
      <c r="I31" s="235"/>
      <c r="J31" s="235"/>
      <c r="K31" s="235"/>
      <c r="L31" s="235"/>
      <c r="M31" s="236"/>
      <c r="N31" s="239"/>
      <c r="O31" s="235"/>
      <c r="P31" s="235"/>
      <c r="Q31" s="236"/>
      <c r="R31" s="241"/>
      <c r="S31" s="242"/>
      <c r="T31" s="242"/>
      <c r="U31" s="242"/>
      <c r="V31" s="242"/>
      <c r="W31" s="243"/>
      <c r="X31" s="247"/>
      <c r="Y31" s="248"/>
      <c r="Z31" s="248"/>
      <c r="AA31" s="249"/>
      <c r="AB31" s="256"/>
      <c r="AC31" s="256"/>
      <c r="AD31" s="256"/>
      <c r="AE31" s="256"/>
      <c r="AF31" s="256"/>
      <c r="AG31" s="266"/>
    </row>
    <row r="32" spans="1:33" ht="15" customHeight="1" x14ac:dyDescent="0.15">
      <c r="A32" s="1"/>
      <c r="B32" s="254"/>
      <c r="C32" s="237"/>
      <c r="D32" s="237"/>
      <c r="E32" s="237"/>
      <c r="F32" s="237"/>
      <c r="G32" s="238"/>
      <c r="H32" s="237"/>
      <c r="I32" s="237"/>
      <c r="J32" s="237"/>
      <c r="K32" s="237"/>
      <c r="L32" s="237"/>
      <c r="M32" s="238"/>
      <c r="N32" s="240"/>
      <c r="O32" s="237"/>
      <c r="P32" s="237"/>
      <c r="Q32" s="238"/>
      <c r="R32" s="244"/>
      <c r="S32" s="245"/>
      <c r="T32" s="245"/>
      <c r="U32" s="245"/>
      <c r="V32" s="245"/>
      <c r="W32" s="246"/>
      <c r="X32" s="250"/>
      <c r="Y32" s="251"/>
      <c r="Z32" s="251"/>
      <c r="AA32" s="252"/>
      <c r="AB32" s="199"/>
      <c r="AC32" s="199"/>
      <c r="AD32" s="199"/>
      <c r="AE32" s="199"/>
      <c r="AF32" s="199"/>
      <c r="AG32" s="267"/>
    </row>
    <row r="33" spans="1:34" ht="15" customHeight="1" x14ac:dyDescent="0.15">
      <c r="A33" s="1"/>
      <c r="B33" s="253"/>
      <c r="C33" s="235"/>
      <c r="D33" s="235"/>
      <c r="E33" s="235"/>
      <c r="F33" s="235"/>
      <c r="G33" s="236"/>
      <c r="H33" s="235"/>
      <c r="I33" s="235"/>
      <c r="J33" s="235"/>
      <c r="K33" s="235"/>
      <c r="L33" s="235"/>
      <c r="M33" s="236"/>
      <c r="N33" s="239"/>
      <c r="O33" s="235"/>
      <c r="P33" s="235"/>
      <c r="Q33" s="236"/>
      <c r="R33" s="241"/>
      <c r="S33" s="242"/>
      <c r="T33" s="242"/>
      <c r="U33" s="242"/>
      <c r="V33" s="242"/>
      <c r="W33" s="243"/>
      <c r="X33" s="247"/>
      <c r="Y33" s="248"/>
      <c r="Z33" s="248"/>
      <c r="AA33" s="249"/>
      <c r="AB33" s="256"/>
      <c r="AC33" s="256"/>
      <c r="AD33" s="256"/>
      <c r="AE33" s="256"/>
      <c r="AF33" s="256"/>
      <c r="AG33" s="266"/>
    </row>
    <row r="34" spans="1:34" ht="15" customHeight="1" x14ac:dyDescent="0.15">
      <c r="A34" s="1"/>
      <c r="B34" s="254"/>
      <c r="C34" s="237"/>
      <c r="D34" s="237"/>
      <c r="E34" s="237"/>
      <c r="F34" s="237"/>
      <c r="G34" s="238"/>
      <c r="H34" s="237"/>
      <c r="I34" s="237"/>
      <c r="J34" s="237"/>
      <c r="K34" s="237"/>
      <c r="L34" s="237"/>
      <c r="M34" s="238"/>
      <c r="N34" s="240"/>
      <c r="O34" s="237"/>
      <c r="P34" s="237"/>
      <c r="Q34" s="238"/>
      <c r="R34" s="244"/>
      <c r="S34" s="245"/>
      <c r="T34" s="245"/>
      <c r="U34" s="245"/>
      <c r="V34" s="245"/>
      <c r="W34" s="246"/>
      <c r="X34" s="250"/>
      <c r="Y34" s="251"/>
      <c r="Z34" s="251"/>
      <c r="AA34" s="252"/>
      <c r="AB34" s="199"/>
      <c r="AC34" s="199"/>
      <c r="AD34" s="199"/>
      <c r="AE34" s="199"/>
      <c r="AF34" s="199"/>
      <c r="AG34" s="267"/>
    </row>
    <row r="35" spans="1:34" ht="15" customHeight="1" x14ac:dyDescent="0.15">
      <c r="A35" s="1"/>
      <c r="B35" s="253"/>
      <c r="C35" s="235"/>
      <c r="D35" s="235"/>
      <c r="E35" s="235"/>
      <c r="F35" s="235"/>
      <c r="G35" s="236"/>
      <c r="H35" s="235"/>
      <c r="I35" s="235"/>
      <c r="J35" s="235"/>
      <c r="K35" s="235"/>
      <c r="L35" s="235"/>
      <c r="M35" s="236"/>
      <c r="N35" s="239"/>
      <c r="O35" s="235"/>
      <c r="P35" s="235"/>
      <c r="Q35" s="236"/>
      <c r="R35" s="241"/>
      <c r="S35" s="242"/>
      <c r="T35" s="242"/>
      <c r="U35" s="242"/>
      <c r="V35" s="242"/>
      <c r="W35" s="243"/>
      <c r="X35" s="247"/>
      <c r="Y35" s="248"/>
      <c r="Z35" s="248"/>
      <c r="AA35" s="249"/>
      <c r="AB35" s="256"/>
      <c r="AC35" s="256"/>
      <c r="AD35" s="256"/>
      <c r="AE35" s="256"/>
      <c r="AF35" s="256"/>
      <c r="AG35" s="266"/>
    </row>
    <row r="36" spans="1:34" ht="15" customHeight="1" x14ac:dyDescent="0.15">
      <c r="A36" s="1"/>
      <c r="B36" s="254"/>
      <c r="C36" s="237"/>
      <c r="D36" s="237"/>
      <c r="E36" s="237"/>
      <c r="F36" s="237"/>
      <c r="G36" s="238"/>
      <c r="H36" s="237"/>
      <c r="I36" s="237"/>
      <c r="J36" s="237"/>
      <c r="K36" s="237"/>
      <c r="L36" s="237"/>
      <c r="M36" s="238"/>
      <c r="N36" s="240"/>
      <c r="O36" s="237"/>
      <c r="P36" s="237"/>
      <c r="Q36" s="238"/>
      <c r="R36" s="244"/>
      <c r="S36" s="245"/>
      <c r="T36" s="245"/>
      <c r="U36" s="245"/>
      <c r="V36" s="245"/>
      <c r="W36" s="246"/>
      <c r="X36" s="250"/>
      <c r="Y36" s="251"/>
      <c r="Z36" s="251"/>
      <c r="AA36" s="252"/>
      <c r="AB36" s="199"/>
      <c r="AC36" s="199"/>
      <c r="AD36" s="199"/>
      <c r="AE36" s="199"/>
      <c r="AF36" s="199"/>
      <c r="AG36" s="267"/>
    </row>
    <row r="37" spans="1:34" ht="15" customHeight="1" x14ac:dyDescent="0.15">
      <c r="A37" s="1"/>
      <c r="B37" s="253"/>
      <c r="C37" s="235"/>
      <c r="D37" s="235"/>
      <c r="E37" s="235"/>
      <c r="F37" s="235"/>
      <c r="G37" s="236"/>
      <c r="H37" s="235"/>
      <c r="I37" s="235"/>
      <c r="J37" s="235"/>
      <c r="K37" s="235"/>
      <c r="L37" s="235"/>
      <c r="M37" s="236"/>
      <c r="N37" s="239"/>
      <c r="O37" s="235"/>
      <c r="P37" s="235"/>
      <c r="Q37" s="236"/>
      <c r="R37" s="241"/>
      <c r="S37" s="242"/>
      <c r="T37" s="242"/>
      <c r="U37" s="242"/>
      <c r="V37" s="242"/>
      <c r="W37" s="243"/>
      <c r="X37" s="247"/>
      <c r="Y37" s="248"/>
      <c r="Z37" s="248"/>
      <c r="AA37" s="249"/>
      <c r="AB37" s="256"/>
      <c r="AC37" s="256"/>
      <c r="AD37" s="256"/>
      <c r="AE37" s="256"/>
      <c r="AF37" s="256"/>
      <c r="AG37" s="266"/>
    </row>
    <row r="38" spans="1:34" ht="15" customHeight="1" x14ac:dyDescent="0.15">
      <c r="A38" s="1"/>
      <c r="B38" s="254"/>
      <c r="C38" s="237"/>
      <c r="D38" s="237"/>
      <c r="E38" s="237"/>
      <c r="F38" s="237"/>
      <c r="G38" s="238"/>
      <c r="H38" s="237"/>
      <c r="I38" s="237"/>
      <c r="J38" s="237"/>
      <c r="K38" s="237"/>
      <c r="L38" s="237"/>
      <c r="M38" s="238"/>
      <c r="N38" s="240"/>
      <c r="O38" s="237"/>
      <c r="P38" s="237"/>
      <c r="Q38" s="238"/>
      <c r="R38" s="244"/>
      <c r="S38" s="245"/>
      <c r="T38" s="245"/>
      <c r="U38" s="245"/>
      <c r="V38" s="245"/>
      <c r="W38" s="246"/>
      <c r="X38" s="250"/>
      <c r="Y38" s="251"/>
      <c r="Z38" s="251"/>
      <c r="AA38" s="252"/>
      <c r="AB38" s="199"/>
      <c r="AC38" s="199"/>
      <c r="AD38" s="199"/>
      <c r="AE38" s="199"/>
      <c r="AF38" s="199"/>
      <c r="AG38" s="267"/>
    </row>
    <row r="39" spans="1:34" ht="15" customHeight="1" x14ac:dyDescent="0.15">
      <c r="A39" s="1"/>
      <c r="B39" s="255" t="s">
        <v>9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7"/>
      <c r="R39" s="241">
        <f>SUM(R19:W38)</f>
        <v>0</v>
      </c>
      <c r="S39" s="242"/>
      <c r="T39" s="242"/>
      <c r="U39" s="242"/>
      <c r="V39" s="242"/>
      <c r="W39" s="243"/>
      <c r="X39" s="247"/>
      <c r="Y39" s="248"/>
      <c r="Z39" s="248"/>
      <c r="AA39" s="249"/>
      <c r="AB39" s="256"/>
      <c r="AC39" s="256"/>
      <c r="AD39" s="256"/>
      <c r="AE39" s="256"/>
      <c r="AF39" s="256"/>
      <c r="AG39" s="266"/>
    </row>
    <row r="40" spans="1:34" ht="15" customHeight="1" thickBot="1" x14ac:dyDescent="0.2">
      <c r="A40" s="1"/>
      <c r="B40" s="258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259"/>
      <c r="R40" s="260"/>
      <c r="S40" s="261"/>
      <c r="T40" s="261"/>
      <c r="U40" s="261"/>
      <c r="V40" s="261"/>
      <c r="W40" s="262"/>
      <c r="X40" s="263"/>
      <c r="Y40" s="264"/>
      <c r="Z40" s="264"/>
      <c r="AA40" s="265"/>
      <c r="AB40" s="193"/>
      <c r="AC40" s="193"/>
      <c r="AD40" s="193"/>
      <c r="AE40" s="193"/>
      <c r="AF40" s="193"/>
      <c r="AG40" s="283"/>
    </row>
    <row r="41" spans="1:34" x14ac:dyDescent="0.15">
      <c r="A41" s="1"/>
      <c r="B41" s="120" t="s">
        <v>116</v>
      </c>
      <c r="C41" s="1"/>
      <c r="D41" s="119" t="s">
        <v>126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8"/>
      <c r="AH41" s="9"/>
    </row>
    <row r="42" spans="1:34" x14ac:dyDescent="0.15">
      <c r="D42" s="119" t="s">
        <v>117</v>
      </c>
    </row>
  </sheetData>
  <mergeCells count="87">
    <mergeCell ref="X33:AA34"/>
    <mergeCell ref="AB39:AG40"/>
    <mergeCell ref="AB31:AG32"/>
    <mergeCell ref="AB33:AG34"/>
    <mergeCell ref="AB35:AG36"/>
    <mergeCell ref="AB37:AG38"/>
    <mergeCell ref="AB19:AG20"/>
    <mergeCell ref="AB21:AG22"/>
    <mergeCell ref="AB23:AG24"/>
    <mergeCell ref="AB25:AG26"/>
    <mergeCell ref="AB27:AG28"/>
    <mergeCell ref="AB29:AG30"/>
    <mergeCell ref="X16:AA18"/>
    <mergeCell ref="AB16:AG18"/>
    <mergeCell ref="B37:G38"/>
    <mergeCell ref="B35:G36"/>
    <mergeCell ref="B33:G34"/>
    <mergeCell ref="B31:G32"/>
    <mergeCell ref="B29:G30"/>
    <mergeCell ref="B16:G18"/>
    <mergeCell ref="H35:M36"/>
    <mergeCell ref="N35:Q36"/>
    <mergeCell ref="R35:W36"/>
    <mergeCell ref="X35:AA36"/>
    <mergeCell ref="H33:M34"/>
    <mergeCell ref="N33:Q34"/>
    <mergeCell ref="R33:W34"/>
    <mergeCell ref="B39:Q40"/>
    <mergeCell ref="H37:M38"/>
    <mergeCell ref="N37:Q38"/>
    <mergeCell ref="R37:W38"/>
    <mergeCell ref="X37:AA38"/>
    <mergeCell ref="R39:W40"/>
    <mergeCell ref="X39:AA40"/>
    <mergeCell ref="H31:M32"/>
    <mergeCell ref="N31:Q32"/>
    <mergeCell ref="R31:W32"/>
    <mergeCell ref="X31:AA32"/>
    <mergeCell ref="H29:M30"/>
    <mergeCell ref="N29:Q30"/>
    <mergeCell ref="R29:W30"/>
    <mergeCell ref="X29:AA30"/>
    <mergeCell ref="H27:M28"/>
    <mergeCell ref="N27:Q28"/>
    <mergeCell ref="R27:W28"/>
    <mergeCell ref="X27:AA28"/>
    <mergeCell ref="B27:G28"/>
    <mergeCell ref="H25:M26"/>
    <mergeCell ref="N25:Q26"/>
    <mergeCell ref="R25:W26"/>
    <mergeCell ref="X25:AA26"/>
    <mergeCell ref="B25:G26"/>
    <mergeCell ref="H23:M24"/>
    <mergeCell ref="N23:Q24"/>
    <mergeCell ref="R23:W24"/>
    <mergeCell ref="X23:AA24"/>
    <mergeCell ref="B23:G24"/>
    <mergeCell ref="H21:M22"/>
    <mergeCell ref="N21:Q22"/>
    <mergeCell ref="R21:W22"/>
    <mergeCell ref="X21:AA22"/>
    <mergeCell ref="B21:G22"/>
    <mergeCell ref="H19:M20"/>
    <mergeCell ref="N19:Q20"/>
    <mergeCell ref="R19:W20"/>
    <mergeCell ref="X19:AA20"/>
    <mergeCell ref="B19:G20"/>
    <mergeCell ref="H16:M18"/>
    <mergeCell ref="N16:Q18"/>
    <mergeCell ref="R16:W18"/>
    <mergeCell ref="V6:V7"/>
    <mergeCell ref="C8:I9"/>
    <mergeCell ref="J8:AF9"/>
    <mergeCell ref="C10:I11"/>
    <mergeCell ref="J10:AF11"/>
    <mergeCell ref="C12:I13"/>
    <mergeCell ref="J12:AF13"/>
    <mergeCell ref="A3:AF4"/>
    <mergeCell ref="AC5:AF5"/>
    <mergeCell ref="C6:I7"/>
    <mergeCell ref="N6:O7"/>
    <mergeCell ref="P6:P7"/>
    <mergeCell ref="Q6:Q7"/>
    <mergeCell ref="R6:R7"/>
    <mergeCell ref="S6:S7"/>
    <mergeCell ref="T6:T7"/>
    <mergeCell ref="U6:U7"/>
  </mergeCells>
  <phoneticPr fontId="1"/>
  <printOptions horizontalCentered="1" verticalCentered="1"/>
  <pageMargins left="0.51181102362204722" right="0.51181102362204722" top="0.39370078740157483" bottom="0.39370078740157483" header="0.31496062992125984" footer="0.31496062992125984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view="pageBreakPreview" zoomScaleNormal="100" zoomScaleSheetLayoutView="100" workbookViewId="0">
      <selection activeCell="J8" sqref="J8:AF9"/>
    </sheetView>
  </sheetViews>
  <sheetFormatPr defaultRowHeight="13.5" x14ac:dyDescent="0.15"/>
  <cols>
    <col min="1" max="36" width="2.75" customWidth="1"/>
  </cols>
  <sheetData>
    <row r="1" spans="1:33" x14ac:dyDescent="0.15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3.5" customHeight="1" x14ac:dyDescent="0.15">
      <c r="A3" s="192" t="s">
        <v>24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"/>
    </row>
    <row r="4" spans="1:33" x14ac:dyDescent="0.1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"/>
    </row>
    <row r="5" spans="1:33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93"/>
      <c r="AD5" s="193"/>
      <c r="AE5" s="193"/>
      <c r="AF5" s="193"/>
      <c r="AG5" s="1"/>
    </row>
    <row r="6" spans="1:33" x14ac:dyDescent="0.15">
      <c r="A6" s="1"/>
      <c r="B6" s="1"/>
      <c r="C6" s="194" t="s">
        <v>0</v>
      </c>
      <c r="D6" s="195"/>
      <c r="E6" s="195"/>
      <c r="F6" s="195"/>
      <c r="G6" s="195"/>
      <c r="H6" s="195"/>
      <c r="I6" s="195"/>
      <c r="J6" s="2"/>
      <c r="K6" s="3"/>
      <c r="L6" s="3"/>
      <c r="M6" s="3"/>
      <c r="N6" s="290" t="s">
        <v>15</v>
      </c>
      <c r="O6" s="290"/>
      <c r="P6" s="290">
        <v>4</v>
      </c>
      <c r="Q6" s="198" t="s">
        <v>6</v>
      </c>
      <c r="R6" s="290">
        <v>10</v>
      </c>
      <c r="S6" s="198" t="s">
        <v>7</v>
      </c>
      <c r="T6" s="290">
        <v>10</v>
      </c>
      <c r="U6" s="198" t="s">
        <v>8</v>
      </c>
      <c r="V6" s="198"/>
      <c r="W6" s="3"/>
      <c r="X6" s="3"/>
      <c r="Y6" s="3"/>
      <c r="Z6" s="3"/>
      <c r="AA6" s="3"/>
      <c r="AB6" s="3"/>
      <c r="AC6" s="3"/>
      <c r="AD6" s="3"/>
      <c r="AE6" s="3"/>
      <c r="AF6" s="4"/>
      <c r="AG6" s="1"/>
    </row>
    <row r="7" spans="1:33" ht="9.75" customHeight="1" x14ac:dyDescent="0.15">
      <c r="A7" s="1"/>
      <c r="B7" s="1"/>
      <c r="C7" s="196"/>
      <c r="D7" s="197"/>
      <c r="E7" s="197"/>
      <c r="F7" s="197"/>
      <c r="G7" s="197"/>
      <c r="H7" s="197"/>
      <c r="I7" s="197"/>
      <c r="J7" s="5"/>
      <c r="K7" s="6"/>
      <c r="L7" s="6"/>
      <c r="M7" s="6"/>
      <c r="N7" s="291"/>
      <c r="O7" s="291"/>
      <c r="P7" s="291"/>
      <c r="Q7" s="199"/>
      <c r="R7" s="291"/>
      <c r="S7" s="199"/>
      <c r="T7" s="291"/>
      <c r="U7" s="199"/>
      <c r="V7" s="199"/>
      <c r="W7" s="6"/>
      <c r="X7" s="6"/>
      <c r="Y7" s="6"/>
      <c r="Z7" s="6"/>
      <c r="AA7" s="6"/>
      <c r="AB7" s="6"/>
      <c r="AC7" s="6"/>
      <c r="AD7" s="6"/>
      <c r="AE7" s="6"/>
      <c r="AF7" s="7"/>
      <c r="AG7" s="1"/>
    </row>
    <row r="8" spans="1:33" x14ac:dyDescent="0.15">
      <c r="A8" s="1"/>
      <c r="B8" s="1"/>
      <c r="C8" s="196" t="s">
        <v>1</v>
      </c>
      <c r="D8" s="197"/>
      <c r="E8" s="197"/>
      <c r="F8" s="197"/>
      <c r="G8" s="197"/>
      <c r="H8" s="197"/>
      <c r="I8" s="197"/>
      <c r="J8" s="284" t="s">
        <v>19</v>
      </c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6"/>
      <c r="AG8" s="1"/>
    </row>
    <row r="9" spans="1:33" ht="9.75" customHeight="1" x14ac:dyDescent="0.15">
      <c r="A9" s="1"/>
      <c r="B9" s="1"/>
      <c r="C9" s="216"/>
      <c r="D9" s="217"/>
      <c r="E9" s="217"/>
      <c r="F9" s="217"/>
      <c r="G9" s="217"/>
      <c r="H9" s="217"/>
      <c r="I9" s="217"/>
      <c r="J9" s="287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9"/>
      <c r="AG9" s="1"/>
    </row>
    <row r="10" spans="1:33" x14ac:dyDescent="0.15">
      <c r="A10" s="1"/>
      <c r="B10" s="1"/>
      <c r="C10" s="224" t="s">
        <v>2</v>
      </c>
      <c r="D10" s="225"/>
      <c r="E10" s="225"/>
      <c r="F10" s="225"/>
      <c r="G10" s="225"/>
      <c r="H10" s="225"/>
      <c r="I10" s="225"/>
      <c r="J10" s="292" t="s">
        <v>30</v>
      </c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3"/>
      <c r="AG10" s="1"/>
    </row>
    <row r="11" spans="1:33" ht="9.75" customHeight="1" x14ac:dyDescent="0.15">
      <c r="A11" s="1"/>
      <c r="B11" s="1"/>
      <c r="C11" s="196"/>
      <c r="D11" s="197"/>
      <c r="E11" s="197"/>
      <c r="F11" s="197"/>
      <c r="G11" s="197"/>
      <c r="H11" s="197"/>
      <c r="I11" s="197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5"/>
      <c r="AG11" s="1"/>
    </row>
    <row r="12" spans="1:33" x14ac:dyDescent="0.15">
      <c r="A12" s="1"/>
      <c r="B12" s="1"/>
      <c r="C12" s="196" t="s">
        <v>131</v>
      </c>
      <c r="D12" s="197"/>
      <c r="E12" s="197"/>
      <c r="F12" s="197"/>
      <c r="G12" s="197"/>
      <c r="H12" s="197"/>
      <c r="I12" s="197"/>
      <c r="J12" s="284" t="s">
        <v>20</v>
      </c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315"/>
      <c r="AG12" s="1"/>
    </row>
    <row r="13" spans="1:33" ht="9.75" customHeight="1" thickBot="1" x14ac:dyDescent="0.2">
      <c r="A13" s="1"/>
      <c r="B13" s="1"/>
      <c r="C13" s="230"/>
      <c r="D13" s="231"/>
      <c r="E13" s="231"/>
      <c r="F13" s="231"/>
      <c r="G13" s="231"/>
      <c r="H13" s="231"/>
      <c r="I13" s="231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7"/>
      <c r="AG13" s="1"/>
    </row>
    <row r="14" spans="1:33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4.25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3.5" customHeight="1" x14ac:dyDescent="0.15">
      <c r="A16" s="1"/>
      <c r="B16" s="280" t="s">
        <v>26</v>
      </c>
      <c r="C16" s="201"/>
      <c r="D16" s="201"/>
      <c r="E16" s="201"/>
      <c r="F16" s="201"/>
      <c r="G16" s="202"/>
      <c r="H16" s="200" t="s">
        <v>27</v>
      </c>
      <c r="I16" s="201"/>
      <c r="J16" s="201"/>
      <c r="K16" s="201"/>
      <c r="L16" s="201"/>
      <c r="M16" s="202"/>
      <c r="N16" s="201" t="s">
        <v>28</v>
      </c>
      <c r="O16" s="201"/>
      <c r="P16" s="201"/>
      <c r="Q16" s="202"/>
      <c r="R16" s="209" t="s">
        <v>29</v>
      </c>
      <c r="S16" s="210"/>
      <c r="T16" s="210"/>
      <c r="U16" s="210"/>
      <c r="V16" s="210"/>
      <c r="W16" s="211"/>
      <c r="X16" s="268" t="s">
        <v>4</v>
      </c>
      <c r="Y16" s="268"/>
      <c r="Z16" s="268"/>
      <c r="AA16" s="269"/>
      <c r="AB16" s="274" t="s">
        <v>25</v>
      </c>
      <c r="AC16" s="274"/>
      <c r="AD16" s="274"/>
      <c r="AE16" s="274"/>
      <c r="AF16" s="274"/>
      <c r="AG16" s="275"/>
    </row>
    <row r="17" spans="1:36" x14ac:dyDescent="0.15">
      <c r="A17" s="1"/>
      <c r="B17" s="281"/>
      <c r="C17" s="204"/>
      <c r="D17" s="204"/>
      <c r="E17" s="204"/>
      <c r="F17" s="204"/>
      <c r="G17" s="205"/>
      <c r="H17" s="203"/>
      <c r="I17" s="204"/>
      <c r="J17" s="204"/>
      <c r="K17" s="204"/>
      <c r="L17" s="204"/>
      <c r="M17" s="205"/>
      <c r="N17" s="204"/>
      <c r="O17" s="204"/>
      <c r="P17" s="204"/>
      <c r="Q17" s="205"/>
      <c r="R17" s="212"/>
      <c r="S17" s="212"/>
      <c r="T17" s="212"/>
      <c r="U17" s="212"/>
      <c r="V17" s="212"/>
      <c r="W17" s="213"/>
      <c r="X17" s="270"/>
      <c r="Y17" s="270"/>
      <c r="Z17" s="270"/>
      <c r="AA17" s="271"/>
      <c r="AB17" s="276"/>
      <c r="AC17" s="276"/>
      <c r="AD17" s="276"/>
      <c r="AE17" s="276"/>
      <c r="AF17" s="276"/>
      <c r="AG17" s="277"/>
    </row>
    <row r="18" spans="1:36" x14ac:dyDescent="0.15">
      <c r="A18" s="1"/>
      <c r="B18" s="282"/>
      <c r="C18" s="207"/>
      <c r="D18" s="207"/>
      <c r="E18" s="207"/>
      <c r="F18" s="207"/>
      <c r="G18" s="208"/>
      <c r="H18" s="206"/>
      <c r="I18" s="207"/>
      <c r="J18" s="207"/>
      <c r="K18" s="207"/>
      <c r="L18" s="207"/>
      <c r="M18" s="208"/>
      <c r="N18" s="207"/>
      <c r="O18" s="207"/>
      <c r="P18" s="207"/>
      <c r="Q18" s="208"/>
      <c r="R18" s="214"/>
      <c r="S18" s="214"/>
      <c r="T18" s="214"/>
      <c r="U18" s="214"/>
      <c r="V18" s="214"/>
      <c r="W18" s="215"/>
      <c r="X18" s="272"/>
      <c r="Y18" s="272"/>
      <c r="Z18" s="272"/>
      <c r="AA18" s="273"/>
      <c r="AB18" s="278"/>
      <c r="AC18" s="278"/>
      <c r="AD18" s="278"/>
      <c r="AE18" s="278"/>
      <c r="AF18" s="278"/>
      <c r="AG18" s="279"/>
    </row>
    <row r="19" spans="1:36" ht="15" customHeight="1" x14ac:dyDescent="0.15">
      <c r="A19" s="1"/>
      <c r="B19" s="296" t="s">
        <v>31</v>
      </c>
      <c r="C19" s="297"/>
      <c r="D19" s="297"/>
      <c r="E19" s="297"/>
      <c r="F19" s="297"/>
      <c r="G19" s="298"/>
      <c r="H19" s="297" t="s">
        <v>32</v>
      </c>
      <c r="I19" s="297"/>
      <c r="J19" s="297"/>
      <c r="K19" s="297"/>
      <c r="L19" s="297"/>
      <c r="M19" s="298"/>
      <c r="N19" s="301" t="s">
        <v>17</v>
      </c>
      <c r="O19" s="297"/>
      <c r="P19" s="297"/>
      <c r="Q19" s="298"/>
      <c r="R19" s="303">
        <v>10.5</v>
      </c>
      <c r="S19" s="304"/>
      <c r="T19" s="304"/>
      <c r="U19" s="304"/>
      <c r="V19" s="304"/>
      <c r="W19" s="305"/>
      <c r="X19" s="309" t="s">
        <v>13</v>
      </c>
      <c r="Y19" s="310"/>
      <c r="Z19" s="310"/>
      <c r="AA19" s="311"/>
      <c r="AB19" s="320" t="s">
        <v>33</v>
      </c>
      <c r="AC19" s="297"/>
      <c r="AD19" s="297"/>
      <c r="AE19" s="297"/>
      <c r="AF19" s="297"/>
      <c r="AG19" s="318"/>
      <c r="AJ19" s="118" t="s">
        <v>120</v>
      </c>
    </row>
    <row r="20" spans="1:36" ht="15" customHeight="1" x14ac:dyDescent="0.15">
      <c r="A20" s="1"/>
      <c r="B20" s="299"/>
      <c r="C20" s="291"/>
      <c r="D20" s="291"/>
      <c r="E20" s="291"/>
      <c r="F20" s="291"/>
      <c r="G20" s="300"/>
      <c r="H20" s="291"/>
      <c r="I20" s="291"/>
      <c r="J20" s="291"/>
      <c r="K20" s="291"/>
      <c r="L20" s="291"/>
      <c r="M20" s="300"/>
      <c r="N20" s="302"/>
      <c r="O20" s="291"/>
      <c r="P20" s="291"/>
      <c r="Q20" s="300"/>
      <c r="R20" s="306"/>
      <c r="S20" s="307"/>
      <c r="T20" s="307"/>
      <c r="U20" s="307"/>
      <c r="V20" s="307"/>
      <c r="W20" s="308"/>
      <c r="X20" s="312"/>
      <c r="Y20" s="313"/>
      <c r="Z20" s="313"/>
      <c r="AA20" s="314"/>
      <c r="AB20" s="291"/>
      <c r="AC20" s="291"/>
      <c r="AD20" s="291"/>
      <c r="AE20" s="291"/>
      <c r="AF20" s="291"/>
      <c r="AG20" s="319"/>
      <c r="AJ20" s="118" t="s">
        <v>121</v>
      </c>
    </row>
    <row r="21" spans="1:36" ht="15" customHeight="1" x14ac:dyDescent="0.15">
      <c r="A21" s="1"/>
      <c r="B21" s="296" t="s">
        <v>31</v>
      </c>
      <c r="C21" s="297"/>
      <c r="D21" s="297"/>
      <c r="E21" s="297"/>
      <c r="F21" s="297"/>
      <c r="G21" s="298"/>
      <c r="H21" s="297" t="s">
        <v>37</v>
      </c>
      <c r="I21" s="297"/>
      <c r="J21" s="297"/>
      <c r="K21" s="297"/>
      <c r="L21" s="297"/>
      <c r="M21" s="298"/>
      <c r="N21" s="301" t="s">
        <v>16</v>
      </c>
      <c r="O21" s="297"/>
      <c r="P21" s="297"/>
      <c r="Q21" s="298"/>
      <c r="R21" s="303">
        <v>2.9</v>
      </c>
      <c r="S21" s="304"/>
      <c r="T21" s="304"/>
      <c r="U21" s="304"/>
      <c r="V21" s="304"/>
      <c r="W21" s="305"/>
      <c r="X21" s="309" t="s">
        <v>12</v>
      </c>
      <c r="Y21" s="310"/>
      <c r="Z21" s="310"/>
      <c r="AA21" s="311"/>
      <c r="AB21" s="297" t="s">
        <v>12</v>
      </c>
      <c r="AC21" s="297"/>
      <c r="AD21" s="297"/>
      <c r="AE21" s="297"/>
      <c r="AF21" s="297"/>
      <c r="AG21" s="318"/>
    </row>
    <row r="22" spans="1:36" ht="15" customHeight="1" x14ac:dyDescent="0.15">
      <c r="A22" s="1"/>
      <c r="B22" s="299"/>
      <c r="C22" s="291"/>
      <c r="D22" s="291"/>
      <c r="E22" s="291"/>
      <c r="F22" s="291"/>
      <c r="G22" s="300"/>
      <c r="H22" s="291"/>
      <c r="I22" s="291"/>
      <c r="J22" s="291"/>
      <c r="K22" s="291"/>
      <c r="L22" s="291"/>
      <c r="M22" s="300"/>
      <c r="N22" s="302"/>
      <c r="O22" s="291"/>
      <c r="P22" s="291"/>
      <c r="Q22" s="300"/>
      <c r="R22" s="306"/>
      <c r="S22" s="307"/>
      <c r="T22" s="307"/>
      <c r="U22" s="307"/>
      <c r="V22" s="307"/>
      <c r="W22" s="308"/>
      <c r="X22" s="312"/>
      <c r="Y22" s="313"/>
      <c r="Z22" s="313"/>
      <c r="AA22" s="314"/>
      <c r="AB22" s="291"/>
      <c r="AC22" s="291"/>
      <c r="AD22" s="291"/>
      <c r="AE22" s="291"/>
      <c r="AF22" s="291"/>
      <c r="AG22" s="319"/>
    </row>
    <row r="23" spans="1:36" ht="15" customHeight="1" x14ac:dyDescent="0.15">
      <c r="A23" s="1"/>
      <c r="B23" s="296" t="s">
        <v>34</v>
      </c>
      <c r="C23" s="297"/>
      <c r="D23" s="297"/>
      <c r="E23" s="297"/>
      <c r="F23" s="297"/>
      <c r="G23" s="298"/>
      <c r="H23" s="297" t="s">
        <v>32</v>
      </c>
      <c r="I23" s="297"/>
      <c r="J23" s="297"/>
      <c r="K23" s="297"/>
      <c r="L23" s="297"/>
      <c r="M23" s="298"/>
      <c r="N23" s="301" t="s">
        <v>17</v>
      </c>
      <c r="O23" s="297"/>
      <c r="P23" s="297"/>
      <c r="Q23" s="298"/>
      <c r="R23" s="303">
        <v>3.7</v>
      </c>
      <c r="S23" s="304"/>
      <c r="T23" s="304"/>
      <c r="U23" s="304"/>
      <c r="V23" s="304"/>
      <c r="W23" s="305"/>
      <c r="X23" s="309" t="s">
        <v>12</v>
      </c>
      <c r="Y23" s="310"/>
      <c r="Z23" s="310"/>
      <c r="AA23" s="311"/>
      <c r="AB23" s="297" t="s">
        <v>12</v>
      </c>
      <c r="AC23" s="297"/>
      <c r="AD23" s="297"/>
      <c r="AE23" s="297"/>
      <c r="AF23" s="297"/>
      <c r="AG23" s="318"/>
    </row>
    <row r="24" spans="1:36" ht="15" customHeight="1" x14ac:dyDescent="0.15">
      <c r="A24" s="1"/>
      <c r="B24" s="299"/>
      <c r="C24" s="291"/>
      <c r="D24" s="291"/>
      <c r="E24" s="291"/>
      <c r="F24" s="291"/>
      <c r="G24" s="300"/>
      <c r="H24" s="291"/>
      <c r="I24" s="291"/>
      <c r="J24" s="291"/>
      <c r="K24" s="291"/>
      <c r="L24" s="291"/>
      <c r="M24" s="300"/>
      <c r="N24" s="302"/>
      <c r="O24" s="291"/>
      <c r="P24" s="291"/>
      <c r="Q24" s="300"/>
      <c r="R24" s="306"/>
      <c r="S24" s="307"/>
      <c r="T24" s="307"/>
      <c r="U24" s="307"/>
      <c r="V24" s="307"/>
      <c r="W24" s="308"/>
      <c r="X24" s="312"/>
      <c r="Y24" s="313"/>
      <c r="Z24" s="313"/>
      <c r="AA24" s="314"/>
      <c r="AB24" s="291"/>
      <c r="AC24" s="291"/>
      <c r="AD24" s="291"/>
      <c r="AE24" s="291"/>
      <c r="AF24" s="291"/>
      <c r="AG24" s="319"/>
    </row>
    <row r="25" spans="1:36" ht="15" customHeight="1" x14ac:dyDescent="0.15">
      <c r="A25" s="1"/>
      <c r="B25" s="296" t="s">
        <v>35</v>
      </c>
      <c r="C25" s="297"/>
      <c r="D25" s="297"/>
      <c r="E25" s="297"/>
      <c r="F25" s="297"/>
      <c r="G25" s="298"/>
      <c r="H25" s="301" t="s">
        <v>36</v>
      </c>
      <c r="I25" s="297"/>
      <c r="J25" s="297"/>
      <c r="K25" s="297"/>
      <c r="L25" s="297"/>
      <c r="M25" s="298"/>
      <c r="N25" s="301" t="s">
        <v>17</v>
      </c>
      <c r="O25" s="297"/>
      <c r="P25" s="297"/>
      <c r="Q25" s="298"/>
      <c r="R25" s="303">
        <v>1.6</v>
      </c>
      <c r="S25" s="304"/>
      <c r="T25" s="304"/>
      <c r="U25" s="304"/>
      <c r="V25" s="304"/>
      <c r="W25" s="305"/>
      <c r="X25" s="309" t="s">
        <v>12</v>
      </c>
      <c r="Y25" s="310"/>
      <c r="Z25" s="310"/>
      <c r="AA25" s="311"/>
      <c r="AB25" s="301" t="s">
        <v>12</v>
      </c>
      <c r="AC25" s="297"/>
      <c r="AD25" s="297"/>
      <c r="AE25" s="297"/>
      <c r="AF25" s="297"/>
      <c r="AG25" s="318"/>
    </row>
    <row r="26" spans="1:36" ht="15" customHeight="1" x14ac:dyDescent="0.15">
      <c r="A26" s="1"/>
      <c r="B26" s="299"/>
      <c r="C26" s="291"/>
      <c r="D26" s="291"/>
      <c r="E26" s="291"/>
      <c r="F26" s="291"/>
      <c r="G26" s="300"/>
      <c r="H26" s="302"/>
      <c r="I26" s="291"/>
      <c r="J26" s="291"/>
      <c r="K26" s="291"/>
      <c r="L26" s="291"/>
      <c r="M26" s="300"/>
      <c r="N26" s="302"/>
      <c r="O26" s="291"/>
      <c r="P26" s="291"/>
      <c r="Q26" s="300"/>
      <c r="R26" s="306"/>
      <c r="S26" s="307"/>
      <c r="T26" s="307"/>
      <c r="U26" s="307"/>
      <c r="V26" s="307"/>
      <c r="W26" s="308"/>
      <c r="X26" s="312"/>
      <c r="Y26" s="313"/>
      <c r="Z26" s="313"/>
      <c r="AA26" s="314"/>
      <c r="AB26" s="302"/>
      <c r="AC26" s="291"/>
      <c r="AD26" s="291"/>
      <c r="AE26" s="291"/>
      <c r="AF26" s="291"/>
      <c r="AG26" s="319"/>
    </row>
    <row r="27" spans="1:36" ht="15" customHeight="1" x14ac:dyDescent="0.15">
      <c r="A27" s="1"/>
      <c r="B27" s="255"/>
      <c r="C27" s="256"/>
      <c r="D27" s="256"/>
      <c r="E27" s="256"/>
      <c r="F27" s="256"/>
      <c r="G27" s="257"/>
      <c r="H27" s="256"/>
      <c r="I27" s="256"/>
      <c r="J27" s="256"/>
      <c r="K27" s="256"/>
      <c r="L27" s="256"/>
      <c r="M27" s="257"/>
      <c r="N27" s="323"/>
      <c r="O27" s="256"/>
      <c r="P27" s="256"/>
      <c r="Q27" s="257"/>
      <c r="R27" s="241"/>
      <c r="S27" s="242"/>
      <c r="T27" s="242"/>
      <c r="U27" s="242"/>
      <c r="V27" s="242"/>
      <c r="W27" s="243"/>
      <c r="X27" s="247"/>
      <c r="Y27" s="248"/>
      <c r="Z27" s="248"/>
      <c r="AA27" s="249"/>
      <c r="AB27" s="256"/>
      <c r="AC27" s="256"/>
      <c r="AD27" s="256"/>
      <c r="AE27" s="256"/>
      <c r="AF27" s="256"/>
      <c r="AG27" s="266"/>
    </row>
    <row r="28" spans="1:36" ht="15" customHeight="1" x14ac:dyDescent="0.15">
      <c r="A28" s="1"/>
      <c r="B28" s="321"/>
      <c r="C28" s="199"/>
      <c r="D28" s="199"/>
      <c r="E28" s="199"/>
      <c r="F28" s="199"/>
      <c r="G28" s="322"/>
      <c r="H28" s="199"/>
      <c r="I28" s="199"/>
      <c r="J28" s="199"/>
      <c r="K28" s="199"/>
      <c r="L28" s="199"/>
      <c r="M28" s="322"/>
      <c r="N28" s="324"/>
      <c r="O28" s="199"/>
      <c r="P28" s="199"/>
      <c r="Q28" s="322"/>
      <c r="R28" s="244"/>
      <c r="S28" s="245"/>
      <c r="T28" s="245"/>
      <c r="U28" s="245"/>
      <c r="V28" s="245"/>
      <c r="W28" s="246"/>
      <c r="X28" s="250"/>
      <c r="Y28" s="251"/>
      <c r="Z28" s="251"/>
      <c r="AA28" s="252"/>
      <c r="AB28" s="199"/>
      <c r="AC28" s="199"/>
      <c r="AD28" s="199"/>
      <c r="AE28" s="199"/>
      <c r="AF28" s="199"/>
      <c r="AG28" s="267"/>
    </row>
    <row r="29" spans="1:36" ht="15" customHeight="1" x14ac:dyDescent="0.15">
      <c r="A29" s="1"/>
      <c r="B29" s="255"/>
      <c r="C29" s="256"/>
      <c r="D29" s="256"/>
      <c r="E29" s="256"/>
      <c r="F29" s="256"/>
      <c r="G29" s="257"/>
      <c r="H29" s="256"/>
      <c r="I29" s="256"/>
      <c r="J29" s="256"/>
      <c r="K29" s="256"/>
      <c r="L29" s="256"/>
      <c r="M29" s="257"/>
      <c r="N29" s="323"/>
      <c r="O29" s="256"/>
      <c r="P29" s="256"/>
      <c r="Q29" s="257"/>
      <c r="R29" s="241"/>
      <c r="S29" s="242"/>
      <c r="T29" s="242"/>
      <c r="U29" s="242"/>
      <c r="V29" s="242"/>
      <c r="W29" s="243"/>
      <c r="X29" s="247"/>
      <c r="Y29" s="248"/>
      <c r="Z29" s="248"/>
      <c r="AA29" s="249"/>
      <c r="AB29" s="256"/>
      <c r="AC29" s="256"/>
      <c r="AD29" s="256"/>
      <c r="AE29" s="256"/>
      <c r="AF29" s="256"/>
      <c r="AG29" s="266"/>
    </row>
    <row r="30" spans="1:36" ht="15" customHeight="1" x14ac:dyDescent="0.15">
      <c r="A30" s="1"/>
      <c r="B30" s="321"/>
      <c r="C30" s="199"/>
      <c r="D30" s="199"/>
      <c r="E30" s="199"/>
      <c r="F30" s="199"/>
      <c r="G30" s="322"/>
      <c r="H30" s="199"/>
      <c r="I30" s="199"/>
      <c r="J30" s="199"/>
      <c r="K30" s="199"/>
      <c r="L30" s="199"/>
      <c r="M30" s="322"/>
      <c r="N30" s="324"/>
      <c r="O30" s="199"/>
      <c r="P30" s="199"/>
      <c r="Q30" s="322"/>
      <c r="R30" s="244"/>
      <c r="S30" s="245"/>
      <c r="T30" s="245"/>
      <c r="U30" s="245"/>
      <c r="V30" s="245"/>
      <c r="W30" s="246"/>
      <c r="X30" s="250"/>
      <c r="Y30" s="251"/>
      <c r="Z30" s="251"/>
      <c r="AA30" s="252"/>
      <c r="AB30" s="199"/>
      <c r="AC30" s="199"/>
      <c r="AD30" s="199"/>
      <c r="AE30" s="199"/>
      <c r="AF30" s="199"/>
      <c r="AG30" s="267"/>
    </row>
    <row r="31" spans="1:36" ht="15" customHeight="1" x14ac:dyDescent="0.15">
      <c r="A31" s="1"/>
      <c r="B31" s="255"/>
      <c r="C31" s="256"/>
      <c r="D31" s="256"/>
      <c r="E31" s="256"/>
      <c r="F31" s="256"/>
      <c r="G31" s="257"/>
      <c r="H31" s="256"/>
      <c r="I31" s="256"/>
      <c r="J31" s="256"/>
      <c r="K31" s="256"/>
      <c r="L31" s="256"/>
      <c r="M31" s="257"/>
      <c r="N31" s="323"/>
      <c r="O31" s="256"/>
      <c r="P31" s="256"/>
      <c r="Q31" s="257"/>
      <c r="R31" s="241"/>
      <c r="S31" s="242"/>
      <c r="T31" s="242"/>
      <c r="U31" s="242"/>
      <c r="V31" s="242"/>
      <c r="W31" s="243"/>
      <c r="X31" s="247"/>
      <c r="Y31" s="248"/>
      <c r="Z31" s="248"/>
      <c r="AA31" s="249"/>
      <c r="AB31" s="256"/>
      <c r="AC31" s="256"/>
      <c r="AD31" s="256"/>
      <c r="AE31" s="256"/>
      <c r="AF31" s="256"/>
      <c r="AG31" s="266"/>
    </row>
    <row r="32" spans="1:36" ht="15" customHeight="1" x14ac:dyDescent="0.15">
      <c r="A32" s="1"/>
      <c r="B32" s="321"/>
      <c r="C32" s="199"/>
      <c r="D32" s="199"/>
      <c r="E32" s="199"/>
      <c r="F32" s="199"/>
      <c r="G32" s="322"/>
      <c r="H32" s="199"/>
      <c r="I32" s="199"/>
      <c r="J32" s="199"/>
      <c r="K32" s="199"/>
      <c r="L32" s="199"/>
      <c r="M32" s="322"/>
      <c r="N32" s="324"/>
      <c r="O32" s="199"/>
      <c r="P32" s="199"/>
      <c r="Q32" s="322"/>
      <c r="R32" s="244"/>
      <c r="S32" s="245"/>
      <c r="T32" s="245"/>
      <c r="U32" s="245"/>
      <c r="V32" s="245"/>
      <c r="W32" s="246"/>
      <c r="X32" s="250"/>
      <c r="Y32" s="251"/>
      <c r="Z32" s="251"/>
      <c r="AA32" s="252"/>
      <c r="AB32" s="199"/>
      <c r="AC32" s="199"/>
      <c r="AD32" s="199"/>
      <c r="AE32" s="199"/>
      <c r="AF32" s="199"/>
      <c r="AG32" s="267"/>
    </row>
    <row r="33" spans="1:34" ht="15" customHeight="1" x14ac:dyDescent="0.15">
      <c r="A33" s="1"/>
      <c r="B33" s="255"/>
      <c r="C33" s="256"/>
      <c r="D33" s="256"/>
      <c r="E33" s="256"/>
      <c r="F33" s="256"/>
      <c r="G33" s="257"/>
      <c r="H33" s="256"/>
      <c r="I33" s="256"/>
      <c r="J33" s="256"/>
      <c r="K33" s="256"/>
      <c r="L33" s="256"/>
      <c r="M33" s="257"/>
      <c r="N33" s="323"/>
      <c r="O33" s="256"/>
      <c r="P33" s="256"/>
      <c r="Q33" s="257"/>
      <c r="R33" s="241"/>
      <c r="S33" s="242"/>
      <c r="T33" s="242"/>
      <c r="U33" s="242"/>
      <c r="V33" s="242"/>
      <c r="W33" s="243"/>
      <c r="X33" s="247"/>
      <c r="Y33" s="248"/>
      <c r="Z33" s="248"/>
      <c r="AA33" s="249"/>
      <c r="AB33" s="256"/>
      <c r="AC33" s="256"/>
      <c r="AD33" s="256"/>
      <c r="AE33" s="256"/>
      <c r="AF33" s="256"/>
      <c r="AG33" s="266"/>
    </row>
    <row r="34" spans="1:34" ht="15" customHeight="1" x14ac:dyDescent="0.15">
      <c r="A34" s="1"/>
      <c r="B34" s="321"/>
      <c r="C34" s="199"/>
      <c r="D34" s="199"/>
      <c r="E34" s="199"/>
      <c r="F34" s="199"/>
      <c r="G34" s="322"/>
      <c r="H34" s="199"/>
      <c r="I34" s="199"/>
      <c r="J34" s="199"/>
      <c r="K34" s="199"/>
      <c r="L34" s="199"/>
      <c r="M34" s="322"/>
      <c r="N34" s="324"/>
      <c r="O34" s="199"/>
      <c r="P34" s="199"/>
      <c r="Q34" s="322"/>
      <c r="R34" s="244"/>
      <c r="S34" s="245"/>
      <c r="T34" s="245"/>
      <c r="U34" s="245"/>
      <c r="V34" s="245"/>
      <c r="W34" s="246"/>
      <c r="X34" s="250"/>
      <c r="Y34" s="251"/>
      <c r="Z34" s="251"/>
      <c r="AA34" s="252"/>
      <c r="AB34" s="199"/>
      <c r="AC34" s="199"/>
      <c r="AD34" s="199"/>
      <c r="AE34" s="199"/>
      <c r="AF34" s="199"/>
      <c r="AG34" s="267"/>
    </row>
    <row r="35" spans="1:34" ht="15" customHeight="1" x14ac:dyDescent="0.15">
      <c r="A35" s="1"/>
      <c r="B35" s="255"/>
      <c r="C35" s="256"/>
      <c r="D35" s="256"/>
      <c r="E35" s="256"/>
      <c r="F35" s="256"/>
      <c r="G35" s="257"/>
      <c r="H35" s="256"/>
      <c r="I35" s="256"/>
      <c r="J35" s="256"/>
      <c r="K35" s="256"/>
      <c r="L35" s="256"/>
      <c r="M35" s="257"/>
      <c r="N35" s="323"/>
      <c r="O35" s="256"/>
      <c r="P35" s="256"/>
      <c r="Q35" s="257"/>
      <c r="R35" s="241"/>
      <c r="S35" s="242"/>
      <c r="T35" s="242"/>
      <c r="U35" s="242"/>
      <c r="V35" s="242"/>
      <c r="W35" s="243"/>
      <c r="X35" s="247"/>
      <c r="Y35" s="248"/>
      <c r="Z35" s="248"/>
      <c r="AA35" s="249"/>
      <c r="AB35" s="256"/>
      <c r="AC35" s="256"/>
      <c r="AD35" s="256"/>
      <c r="AE35" s="256"/>
      <c r="AF35" s="256"/>
      <c r="AG35" s="266"/>
    </row>
    <row r="36" spans="1:34" ht="15" customHeight="1" x14ac:dyDescent="0.15">
      <c r="A36" s="1"/>
      <c r="B36" s="321"/>
      <c r="C36" s="199"/>
      <c r="D36" s="199"/>
      <c r="E36" s="199"/>
      <c r="F36" s="199"/>
      <c r="G36" s="322"/>
      <c r="H36" s="199"/>
      <c r="I36" s="199"/>
      <c r="J36" s="199"/>
      <c r="K36" s="199"/>
      <c r="L36" s="199"/>
      <c r="M36" s="322"/>
      <c r="N36" s="324"/>
      <c r="O36" s="199"/>
      <c r="P36" s="199"/>
      <c r="Q36" s="322"/>
      <c r="R36" s="244"/>
      <c r="S36" s="245"/>
      <c r="T36" s="245"/>
      <c r="U36" s="245"/>
      <c r="V36" s="245"/>
      <c r="W36" s="246"/>
      <c r="X36" s="250"/>
      <c r="Y36" s="251"/>
      <c r="Z36" s="251"/>
      <c r="AA36" s="252"/>
      <c r="AB36" s="199"/>
      <c r="AC36" s="199"/>
      <c r="AD36" s="199"/>
      <c r="AE36" s="199"/>
      <c r="AF36" s="199"/>
      <c r="AG36" s="267"/>
    </row>
    <row r="37" spans="1:34" ht="15" customHeight="1" x14ac:dyDescent="0.15">
      <c r="A37" s="1"/>
      <c r="B37" s="255"/>
      <c r="C37" s="256"/>
      <c r="D37" s="256"/>
      <c r="E37" s="256"/>
      <c r="F37" s="256"/>
      <c r="G37" s="257"/>
      <c r="H37" s="256"/>
      <c r="I37" s="256"/>
      <c r="J37" s="256"/>
      <c r="K37" s="256"/>
      <c r="L37" s="256"/>
      <c r="M37" s="257"/>
      <c r="N37" s="323"/>
      <c r="O37" s="256"/>
      <c r="P37" s="256"/>
      <c r="Q37" s="257"/>
      <c r="R37" s="241"/>
      <c r="S37" s="242"/>
      <c r="T37" s="242"/>
      <c r="U37" s="242"/>
      <c r="V37" s="242"/>
      <c r="W37" s="243"/>
      <c r="X37" s="247"/>
      <c r="Y37" s="248"/>
      <c r="Z37" s="248"/>
      <c r="AA37" s="249"/>
      <c r="AB37" s="256"/>
      <c r="AC37" s="256"/>
      <c r="AD37" s="256"/>
      <c r="AE37" s="256"/>
      <c r="AF37" s="256"/>
      <c r="AG37" s="266"/>
    </row>
    <row r="38" spans="1:34" ht="15" customHeight="1" x14ac:dyDescent="0.15">
      <c r="A38" s="1"/>
      <c r="B38" s="321"/>
      <c r="C38" s="199"/>
      <c r="D38" s="199"/>
      <c r="E38" s="199"/>
      <c r="F38" s="199"/>
      <c r="G38" s="322"/>
      <c r="H38" s="199"/>
      <c r="I38" s="199"/>
      <c r="J38" s="199"/>
      <c r="K38" s="199"/>
      <c r="L38" s="199"/>
      <c r="M38" s="322"/>
      <c r="N38" s="324"/>
      <c r="O38" s="199"/>
      <c r="P38" s="199"/>
      <c r="Q38" s="322"/>
      <c r="R38" s="244"/>
      <c r="S38" s="245"/>
      <c r="T38" s="245"/>
      <c r="U38" s="245"/>
      <c r="V38" s="245"/>
      <c r="W38" s="246"/>
      <c r="X38" s="250"/>
      <c r="Y38" s="251"/>
      <c r="Z38" s="251"/>
      <c r="AA38" s="252"/>
      <c r="AB38" s="199"/>
      <c r="AC38" s="199"/>
      <c r="AD38" s="199"/>
      <c r="AE38" s="199"/>
      <c r="AF38" s="199"/>
      <c r="AG38" s="267"/>
    </row>
    <row r="39" spans="1:34" ht="15" customHeight="1" x14ac:dyDescent="0.15">
      <c r="A39" s="1"/>
      <c r="B39" s="255" t="s">
        <v>9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7"/>
      <c r="R39" s="303">
        <f>SUM(R19:W38)</f>
        <v>18.700000000000003</v>
      </c>
      <c r="S39" s="304"/>
      <c r="T39" s="304"/>
      <c r="U39" s="304"/>
      <c r="V39" s="304"/>
      <c r="W39" s="305"/>
      <c r="X39" s="247"/>
      <c r="Y39" s="248"/>
      <c r="Z39" s="248"/>
      <c r="AA39" s="249"/>
      <c r="AB39" s="256"/>
      <c r="AC39" s="256"/>
      <c r="AD39" s="256"/>
      <c r="AE39" s="256"/>
      <c r="AF39" s="256"/>
      <c r="AG39" s="266"/>
    </row>
    <row r="40" spans="1:34" ht="15" customHeight="1" thickBot="1" x14ac:dyDescent="0.2">
      <c r="A40" s="1"/>
      <c r="B40" s="258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259"/>
      <c r="R40" s="325"/>
      <c r="S40" s="326"/>
      <c r="T40" s="326"/>
      <c r="U40" s="326"/>
      <c r="V40" s="326"/>
      <c r="W40" s="327"/>
      <c r="X40" s="263"/>
      <c r="Y40" s="264"/>
      <c r="Z40" s="264"/>
      <c r="AA40" s="265"/>
      <c r="AB40" s="193"/>
      <c r="AC40" s="193"/>
      <c r="AD40" s="193"/>
      <c r="AE40" s="193"/>
      <c r="AF40" s="193"/>
      <c r="AG40" s="283"/>
    </row>
    <row r="41" spans="1:34" x14ac:dyDescent="0.15">
      <c r="A41" s="1"/>
      <c r="B41" s="120" t="s">
        <v>116</v>
      </c>
      <c r="C41" s="1"/>
      <c r="D41" s="119" t="s">
        <v>126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8"/>
      <c r="AH41" s="9"/>
    </row>
    <row r="42" spans="1:34" x14ac:dyDescent="0.15">
      <c r="D42" s="119" t="s">
        <v>117</v>
      </c>
    </row>
  </sheetData>
  <mergeCells count="87">
    <mergeCell ref="B39:Q40"/>
    <mergeCell ref="R39:W40"/>
    <mergeCell ref="X39:AA40"/>
    <mergeCell ref="AB39:AG40"/>
    <mergeCell ref="B37:G38"/>
    <mergeCell ref="H37:M38"/>
    <mergeCell ref="N37:Q38"/>
    <mergeCell ref="R37:W38"/>
    <mergeCell ref="X37:AA38"/>
    <mergeCell ref="AB37:AG38"/>
    <mergeCell ref="AB35:AG36"/>
    <mergeCell ref="B33:G34"/>
    <mergeCell ref="H33:M34"/>
    <mergeCell ref="N33:Q34"/>
    <mergeCell ref="R33:W34"/>
    <mergeCell ref="X33:AA34"/>
    <mergeCell ref="AB33:AG34"/>
    <mergeCell ref="B35:G36"/>
    <mergeCell ref="H35:M36"/>
    <mergeCell ref="N35:Q36"/>
    <mergeCell ref="R35:W36"/>
    <mergeCell ref="X35:AA36"/>
    <mergeCell ref="AB31:AG32"/>
    <mergeCell ref="B29:G30"/>
    <mergeCell ref="H29:M30"/>
    <mergeCell ref="N29:Q30"/>
    <mergeCell ref="R29:W30"/>
    <mergeCell ref="X29:AA30"/>
    <mergeCell ref="AB29:AG30"/>
    <mergeCell ref="B31:G32"/>
    <mergeCell ref="H31:M32"/>
    <mergeCell ref="N31:Q32"/>
    <mergeCell ref="R31:W32"/>
    <mergeCell ref="X31:AA32"/>
    <mergeCell ref="AB27:AG28"/>
    <mergeCell ref="B25:G26"/>
    <mergeCell ref="H25:M26"/>
    <mergeCell ref="N25:Q26"/>
    <mergeCell ref="R25:W26"/>
    <mergeCell ref="X25:AA26"/>
    <mergeCell ref="AB25:AG26"/>
    <mergeCell ref="B27:G28"/>
    <mergeCell ref="H27:M28"/>
    <mergeCell ref="N27:Q28"/>
    <mergeCell ref="R27:W28"/>
    <mergeCell ref="X27:AA28"/>
    <mergeCell ref="C12:I13"/>
    <mergeCell ref="J12:AF13"/>
    <mergeCell ref="AB23:AG24"/>
    <mergeCell ref="B21:G22"/>
    <mergeCell ref="H21:M22"/>
    <mergeCell ref="N21:Q22"/>
    <mergeCell ref="R21:W22"/>
    <mergeCell ref="X21:AA22"/>
    <mergeCell ref="AB21:AG22"/>
    <mergeCell ref="B23:G24"/>
    <mergeCell ref="H23:M24"/>
    <mergeCell ref="N23:Q24"/>
    <mergeCell ref="R23:W24"/>
    <mergeCell ref="X23:AA24"/>
    <mergeCell ref="AB19:AG20"/>
    <mergeCell ref="B16:G18"/>
    <mergeCell ref="H16:M18"/>
    <mergeCell ref="N16:Q18"/>
    <mergeCell ref="R16:W18"/>
    <mergeCell ref="X16:AA18"/>
    <mergeCell ref="AB16:AG18"/>
    <mergeCell ref="B19:G20"/>
    <mergeCell ref="H19:M20"/>
    <mergeCell ref="N19:Q20"/>
    <mergeCell ref="R19:W20"/>
    <mergeCell ref="X19:AA20"/>
    <mergeCell ref="C8:I9"/>
    <mergeCell ref="J8:AF9"/>
    <mergeCell ref="C10:I11"/>
    <mergeCell ref="A3:AF4"/>
    <mergeCell ref="AC5:AF5"/>
    <mergeCell ref="C6:I7"/>
    <mergeCell ref="N6:O7"/>
    <mergeCell ref="P6:P7"/>
    <mergeCell ref="Q6:Q7"/>
    <mergeCell ref="R6:R7"/>
    <mergeCell ref="S6:S7"/>
    <mergeCell ref="T6:T7"/>
    <mergeCell ref="U6:U7"/>
    <mergeCell ref="V6:V7"/>
    <mergeCell ref="J10:AF11"/>
  </mergeCells>
  <phoneticPr fontId="1"/>
  <printOptions horizontalCentered="1" verticalCentered="1"/>
  <pageMargins left="0.51181102362204722" right="0.51181102362204722" top="0.39370078740157483" bottom="0.39370078740157483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様式第４号（新築）</vt:lpstr>
      <vt:lpstr>様式第４号（新築）(記入例)</vt:lpstr>
      <vt:lpstr>様式第５号(増改)</vt:lpstr>
      <vt:lpstr>様式第５号(記入例)</vt:lpstr>
      <vt:lpstr>'様式第４号（新築）'!Print_Area</vt:lpstr>
      <vt:lpstr>'様式第４号（新築）(記入例)'!Print_Area</vt:lpstr>
      <vt:lpstr>'様式第５号(記入例)'!Print_Area</vt:lpstr>
      <vt:lpstr>'様式第５号(増改)'!Print_Area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小林 文謙</cp:lastModifiedBy>
  <cp:lastPrinted>2021-02-17T06:22:19Z</cp:lastPrinted>
  <dcterms:created xsi:type="dcterms:W3CDTF">2014-08-12T02:48:15Z</dcterms:created>
  <dcterms:modified xsi:type="dcterms:W3CDTF">2024-03-27T02:49:38Z</dcterms:modified>
</cp:coreProperties>
</file>