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予算書（提出用）" sheetId="5" r:id="rId1"/>
    <sheet name="予算書(記入例)" sheetId="4" r:id="rId2"/>
    <sheet name="決算書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6" l="1"/>
  <c r="D35" i="6" s="1"/>
  <c r="D21" i="6"/>
  <c r="D34" i="6" l="1"/>
  <c r="D36" i="6" s="1"/>
  <c r="D4" i="6" s="1"/>
  <c r="D30" i="5"/>
  <c r="D35" i="5" s="1"/>
  <c r="D21" i="5"/>
  <c r="D5" i="6" l="1"/>
  <c r="D6" i="6" s="1"/>
  <c r="D34" i="5"/>
  <c r="D36" i="5" s="1"/>
  <c r="D4" i="5" s="1"/>
  <c r="D29" i="4"/>
  <c r="D33" i="4" s="1"/>
  <c r="D21" i="4"/>
  <c r="D32" i="4" s="1"/>
  <c r="D5" i="5" l="1"/>
  <c r="D6" i="5" s="1"/>
  <c r="D34" i="4"/>
  <c r="D5" i="4" s="1"/>
  <c r="D6" i="4" s="1"/>
  <c r="D7" i="4" s="1"/>
</calcChain>
</file>

<file path=xl/sharedStrings.xml><?xml version="1.0" encoding="utf-8"?>
<sst xmlns="http://schemas.openxmlformats.org/spreadsheetml/2006/main" count="113" uniqueCount="43">
  <si>
    <t>区分</t>
    <rPh sb="0" eb="2">
      <t>クブン</t>
    </rPh>
    <phoneticPr fontId="2"/>
  </si>
  <si>
    <t>摘要</t>
    <rPh sb="0" eb="2">
      <t>テキヨウ</t>
    </rPh>
    <phoneticPr fontId="2"/>
  </si>
  <si>
    <t>市補助金</t>
    <rPh sb="0" eb="4">
      <t>シホジョキン</t>
    </rPh>
    <phoneticPr fontId="2"/>
  </si>
  <si>
    <t>小計①</t>
    <rPh sb="0" eb="2">
      <t>ショウケイ</t>
    </rPh>
    <phoneticPr fontId="2"/>
  </si>
  <si>
    <t>区負担金</t>
    <rPh sb="0" eb="1">
      <t>ク</t>
    </rPh>
    <rPh sb="1" eb="4">
      <t>フタンキン</t>
    </rPh>
    <phoneticPr fontId="2"/>
  </si>
  <si>
    <t>収入合計</t>
    <rPh sb="0" eb="2">
      <t>シュウニュウ</t>
    </rPh>
    <rPh sb="2" eb="4">
      <t>ゴウケイ</t>
    </rPh>
    <phoneticPr fontId="2"/>
  </si>
  <si>
    <t>【収入の部】</t>
    <rPh sb="1" eb="3">
      <t>シュウニュウ</t>
    </rPh>
    <rPh sb="4" eb="5">
      <t>ブ</t>
    </rPh>
    <phoneticPr fontId="2"/>
  </si>
  <si>
    <t>【支出の部】</t>
    <rPh sb="1" eb="3">
      <t>シシュツ</t>
    </rPh>
    <rPh sb="4" eb="5">
      <t>ブ</t>
    </rPh>
    <phoneticPr fontId="2"/>
  </si>
  <si>
    <t>品名</t>
    <rPh sb="0" eb="2">
      <t>ヒンメイ</t>
    </rPh>
    <phoneticPr fontId="2"/>
  </si>
  <si>
    <t>小計②</t>
    <rPh sb="0" eb="2">
      <t>ショウケイ</t>
    </rPh>
    <phoneticPr fontId="2"/>
  </si>
  <si>
    <t>【補助金の額】</t>
    <rPh sb="1" eb="4">
      <t>ホジョキン</t>
    </rPh>
    <rPh sb="5" eb="6">
      <t>ガク</t>
    </rPh>
    <phoneticPr fontId="2"/>
  </si>
  <si>
    <t>小計①×１/２</t>
    <rPh sb="0" eb="2">
      <t>ショウケイ</t>
    </rPh>
    <phoneticPr fontId="2"/>
  </si>
  <si>
    <t>小計②×３/４</t>
    <rPh sb="0" eb="2">
      <t>ショウケイ</t>
    </rPh>
    <phoneticPr fontId="2"/>
  </si>
  <si>
    <t>千円未満切捨・上限３０万円</t>
    <rPh sb="0" eb="4">
      <t>センエンミマン</t>
    </rPh>
    <rPh sb="4" eb="6">
      <t>キリス</t>
    </rPh>
    <rPh sb="7" eb="9">
      <t>ジョウゲン</t>
    </rPh>
    <rPh sb="11" eb="13">
      <t>マンエン</t>
    </rPh>
    <phoneticPr fontId="2"/>
  </si>
  <si>
    <t>補助金額（補助率１/２）・・・Ａ</t>
    <rPh sb="0" eb="4">
      <t>ホジョキンガク</t>
    </rPh>
    <rPh sb="5" eb="8">
      <t>ホジョリツ</t>
    </rPh>
    <phoneticPr fontId="2"/>
  </si>
  <si>
    <t>補助金額（補助率３/４）・・・Ｂ</t>
    <rPh sb="0" eb="2">
      <t>ホジョ</t>
    </rPh>
    <rPh sb="2" eb="4">
      <t>キンガク</t>
    </rPh>
    <rPh sb="5" eb="8">
      <t>ホジョリツ</t>
    </rPh>
    <phoneticPr fontId="2"/>
  </si>
  <si>
    <t>補助金の合計額（Ａ＋Ｂ）</t>
    <rPh sb="0" eb="3">
      <t>ホジョキン</t>
    </rPh>
    <rPh sb="4" eb="7">
      <t>ゴウケイガク</t>
    </rPh>
    <phoneticPr fontId="2"/>
  </si>
  <si>
    <t>補助率１／２の防災資機材</t>
    <rPh sb="0" eb="3">
      <t>ホジョリツ</t>
    </rPh>
    <rPh sb="7" eb="9">
      <t>ボウサイ</t>
    </rPh>
    <rPh sb="9" eb="12">
      <t>シキザイ</t>
    </rPh>
    <phoneticPr fontId="2"/>
  </si>
  <si>
    <t>税別</t>
    <rPh sb="0" eb="2">
      <t>ゼイベツ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</si>
  <si>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</si>
  <si>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</si>
  <si>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セット</t>
    <phoneticPr fontId="2"/>
  </si>
  <si>
    <t>アルファ化米　わかめ</t>
    <rPh sb="4" eb="6">
      <t>カマイ</t>
    </rPh>
    <phoneticPr fontId="2"/>
  </si>
  <si>
    <t>食</t>
    <rPh sb="0" eb="1">
      <t>ショク</t>
    </rPh>
    <phoneticPr fontId="2"/>
  </si>
  <si>
    <t>消費税</t>
    <rPh sb="0" eb="3">
      <t>ショウヒゼイ</t>
    </rPh>
    <phoneticPr fontId="2"/>
  </si>
  <si>
    <t>パーテーションテント</t>
    <phoneticPr fontId="2"/>
  </si>
  <si>
    <t>災害用トイレ　ラップポン</t>
    <rPh sb="0" eb="3">
      <t>サイガイヨウ</t>
    </rPh>
    <phoneticPr fontId="2"/>
  </si>
  <si>
    <t>ラップポン消耗品</t>
    <rPh sb="5" eb="8">
      <t>ショウモウヒン</t>
    </rPh>
    <phoneticPr fontId="2"/>
  </si>
  <si>
    <t>金額（円）</t>
    <rPh sb="0" eb="2">
      <t>キンガク</t>
    </rPh>
    <rPh sb="3" eb="4">
      <t>エン</t>
    </rPh>
    <phoneticPr fontId="2"/>
  </si>
  <si>
    <t>補助率３／４の防災資機材（非常食・保存水・災害用トイレなど）</t>
    <rPh sb="0" eb="3">
      <t>ホジョリツ</t>
    </rPh>
    <rPh sb="7" eb="9">
      <t>ボウサイ</t>
    </rPh>
    <rPh sb="9" eb="12">
      <t>シキザイ</t>
    </rPh>
    <rPh sb="13" eb="16">
      <t>ヒジョウショク</t>
    </rPh>
    <rPh sb="17" eb="19">
      <t>ホゾン</t>
    </rPh>
    <rPh sb="19" eb="20">
      <t>スイ</t>
    </rPh>
    <rPh sb="21" eb="24">
      <t>サイガイヨウ</t>
    </rPh>
    <phoneticPr fontId="2"/>
  </si>
  <si>
    <t>トランシーバー</t>
    <phoneticPr fontId="2"/>
  </si>
  <si>
    <t>台</t>
    <rPh sb="0" eb="1">
      <t>ダイ</t>
    </rPh>
    <phoneticPr fontId="2"/>
  </si>
  <si>
    <t>台</t>
    <rPh sb="0" eb="1">
      <t>ダイ</t>
    </rPh>
    <phoneticPr fontId="2"/>
  </si>
  <si>
    <t>毛布</t>
    <rPh sb="0" eb="2">
      <t>モウフ</t>
    </rPh>
    <phoneticPr fontId="2"/>
  </si>
  <si>
    <t>張</t>
    <rPh sb="0" eb="1">
      <t>ハ</t>
    </rPh>
    <phoneticPr fontId="2"/>
  </si>
  <si>
    <t>枚</t>
    <rPh sb="0" eb="1">
      <t>マイ</t>
    </rPh>
    <phoneticPr fontId="2"/>
  </si>
  <si>
    <t>　　　税別資機材分</t>
    <rPh sb="3" eb="5">
      <t>ゼイベツ</t>
    </rPh>
    <rPh sb="5" eb="8">
      <t>シキザイ</t>
    </rPh>
    <rPh sb="8" eb="9">
      <t>ブン</t>
    </rPh>
    <phoneticPr fontId="2"/>
  </si>
  <si>
    <t>消費税</t>
    <rPh sb="0" eb="3">
      <t>ショウヒゼイ</t>
    </rPh>
    <phoneticPr fontId="2"/>
  </si>
  <si>
    <t>アルファ化米（軽減税率8％）</t>
    <rPh sb="4" eb="6">
      <t>カマイ</t>
    </rPh>
    <rPh sb="7" eb="11">
      <t>ケイゲンゼイリツ</t>
    </rPh>
    <phoneticPr fontId="2"/>
  </si>
  <si>
    <t>非常用バッテリー</t>
    <rPh sb="0" eb="3">
      <t>ヒジョウヨウ</t>
    </rPh>
    <phoneticPr fontId="2"/>
  </si>
  <si>
    <t>税別</t>
    <rPh sb="0" eb="2">
      <t>ゼイベツ</t>
    </rPh>
    <phoneticPr fontId="2"/>
  </si>
  <si>
    <t>自主防災組織防災資機材等整備費補助金　収支予算書</t>
    <rPh sb="0" eb="6">
      <t>ジシュボウサイソシキ</t>
    </rPh>
    <rPh sb="6" eb="11">
      <t>ボウサイシキザイ</t>
    </rPh>
    <rPh sb="11" eb="12">
      <t>トウ</t>
    </rPh>
    <rPh sb="12" eb="14">
      <t>セイビ</t>
    </rPh>
    <rPh sb="14" eb="15">
      <t>ヒ</t>
    </rPh>
    <rPh sb="15" eb="18">
      <t>ホジョキン</t>
    </rPh>
    <rPh sb="19" eb="21">
      <t>シュウシ</t>
    </rPh>
    <rPh sb="21" eb="24">
      <t>ヨサンショ</t>
    </rPh>
    <phoneticPr fontId="2"/>
  </si>
  <si>
    <t>自主防災組織防災資機材等整備費補助金　収支決算書</t>
    <rPh sb="0" eb="6">
      <t>ジシュボウサイソシキ</t>
    </rPh>
    <rPh sb="6" eb="11">
      <t>ボウサイシキザイ</t>
    </rPh>
    <rPh sb="11" eb="12">
      <t>トウ</t>
    </rPh>
    <rPh sb="12" eb="14">
      <t>セイビ</t>
    </rPh>
    <rPh sb="14" eb="15">
      <t>ヒ</t>
    </rPh>
    <rPh sb="15" eb="18">
      <t>ホジョキン</t>
    </rPh>
    <rPh sb="19" eb="21">
      <t>シュウシ</t>
    </rPh>
    <rPh sb="21" eb="23">
      <t>ケッサン</t>
    </rPh>
    <rPh sb="23" eb="2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</si>
</sst>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1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1031830</xdr:colOff>
      <xdr:row>13</xdr:row>
      <xdr:rowOff>148623</xdr:rowOff>
    </xdr:from>
    <xdr:to>
      <xdr:col>4</xdr:col>
      <xdr:colOff>1860178</xdr:colOff>
      <xdr:row>18</xdr:row>
      <xdr:rowOff>229103</xdr:rowOff>
    </xdr:to>
    <xdr:grpSp>
      <xdr:nvGrpSpPr>
        <xdr:cNvPr id="6" name="グループ化 5"/>
        <xdr:cNvGrpSpPr/>
      </xdr:nvGrpSpPr>
      <xdr:grpSpPr>
        <a:xfrm>
          <a:off x="1031830" y="3812947"/>
          <a:ext cx="5288289" cy="1481215"/>
          <a:chOff x="998212" y="2950093"/>
          <a:chExt cx="5288289" cy="1481216"/>
        </a:xfrm>
      </xdr:grpSpPr>
      <xdr:sp macro="" textlink="">
        <xdr:nvSpPr>
          <xdr:cNvPr id="3" name="二等辺三角形 2"/>
          <xdr:cNvSpPr/>
        </xdr:nvSpPr>
        <xdr:spPr>
          <a:xfrm rot="19505051">
            <a:off x="5739249" y="2950093"/>
            <a:ext cx="301871" cy="927136"/>
          </a:xfrm>
          <a:prstGeom prst="triangle">
            <a:avLst>
              <a:gd name="adj" fmla="val 58717"/>
            </a:avLst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二等辺三角形 3"/>
          <xdr:cNvSpPr/>
        </xdr:nvSpPr>
        <xdr:spPr>
          <a:xfrm rot="18991367">
            <a:off x="998212" y="3280033"/>
            <a:ext cx="292841" cy="582706"/>
          </a:xfrm>
          <a:prstGeom prst="triangle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" name="テキスト ボックス 1"/>
          <xdr:cNvSpPr txBox="1"/>
        </xdr:nvSpPr>
        <xdr:spPr>
          <a:xfrm>
            <a:off x="1165413" y="3630705"/>
            <a:ext cx="5121088" cy="800604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100"/>
              <a:t>見積書が税別で発行され、個別の税込み額が分からない場合は、品名欄に消費税を追加してご記入ください。</a:t>
            </a:r>
            <a:endParaRPr kumimoji="1" lang="en-US" altLang="ja-JP" sz="1100"/>
          </a:p>
          <a:p>
            <a:r>
              <a:rPr kumimoji="1" lang="ja-JP" altLang="en-US" sz="1100"/>
              <a:t>また、税別であることが分かるよう、摘要欄等にご記入ください。</a:t>
            </a:r>
          </a:p>
        </xdr:txBody>
      </xdr:sp>
    </xdr:grpSp>
    <xdr:clientData/>
  </xdr:twoCellAnchor>
  <xdr:oneCellAnchor>
    <xdr:from>
      <xdr:col>0</xdr:col>
      <xdr:colOff>44824</xdr:colOff>
      <xdr:row>0</xdr:row>
      <xdr:rowOff>0</xdr:rowOff>
    </xdr:from>
    <xdr:ext cx="6297705" cy="564514"/>
    <xdr:sp macro="" textlink="">
      <xdr:nvSpPr>
        <xdr:cNvPr id="5" name="テキスト ボックス 4"/>
        <xdr:cNvSpPr txBox="1"/>
      </xdr:nvSpPr>
      <xdr:spPr>
        <a:xfrm>
          <a:off x="44824" y="0"/>
          <a:ext cx="6297705" cy="564514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様式をダウンロードして使用される際は、色付セルをご入力ください。他のセルは自動入力です。</a:t>
          </a:r>
          <a:endParaRPr kumimoji="1" lang="en-US" altLang="ja-JP" sz="1100"/>
        </a:p>
        <a:p>
          <a:r>
            <a:rPr kumimoji="1" lang="ja-JP" altLang="en-US" sz="1100"/>
            <a:t>独自様式を使用される場合は、補助率が異なる資機材が分かるようにご記入ください。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showZeros="0" tabSelected="1" zoomScale="85" zoomScaleNormal="85" workbookViewId="0">
      <selection activeCell="H15" sqref="H15"/>
    </sheetView>
  </sheetViews>
  <sheetFormatPr defaultRowHeight="13.5" x14ac:dyDescent="0.4"/>
  <cols>
    <col min="1" max="1" width="25" style="2" customWidth="1"/>
    <col min="2" max="3" width="7.375" style="2" customWidth="1"/>
    <col min="4" max="4" width="18.875" style="2" customWidth="1"/>
    <col min="5" max="5" width="25" style="2" customWidth="1"/>
    <col min="6" max="16384" width="9" style="2"/>
  </cols>
  <sheetData>
    <row r="1" spans="1:5" ht="14.25" x14ac:dyDescent="0.4">
      <c r="A1" s="16" t="s">
        <v>41</v>
      </c>
      <c r="B1" s="16"/>
      <c r="C1" s="16"/>
      <c r="D1" s="16"/>
      <c r="E1" s="16"/>
    </row>
    <row r="2" spans="1:5" ht="21.75" customHeight="1" x14ac:dyDescent="0.4">
      <c r="A2" s="1" t="s">
        <v>6</v>
      </c>
      <c r="B2" s="1"/>
      <c r="C2" s="1"/>
      <c r="E2" s="3"/>
    </row>
    <row r="3" spans="1:5" ht="21.75" customHeight="1" x14ac:dyDescent="0.4">
      <c r="A3" s="17" t="s">
        <v>0</v>
      </c>
      <c r="B3" s="18"/>
      <c r="C3" s="19"/>
      <c r="D3" s="4" t="s">
        <v>28</v>
      </c>
      <c r="E3" s="4" t="s">
        <v>1</v>
      </c>
    </row>
    <row r="4" spans="1:5" ht="21.75" customHeight="1" x14ac:dyDescent="0.4">
      <c r="A4" s="17" t="s">
        <v>2</v>
      </c>
      <c r="B4" s="18"/>
      <c r="C4" s="19"/>
      <c r="D4" s="7">
        <f>D36</f>
        <v>0</v>
      </c>
      <c r="E4" s="4" t="s">
        <v>13</v>
      </c>
    </row>
    <row r="5" spans="1:5" ht="21.75" customHeight="1" x14ac:dyDescent="0.4">
      <c r="A5" s="17" t="s">
        <v>4</v>
      </c>
      <c r="B5" s="18"/>
      <c r="C5" s="19"/>
      <c r="D5" s="7">
        <f>D21+D30-D4</f>
        <v>0</v>
      </c>
      <c r="E5" s="4"/>
    </row>
    <row r="6" spans="1:5" ht="21.75" customHeight="1" x14ac:dyDescent="0.4">
      <c r="A6" s="17" t="s">
        <v>5</v>
      </c>
      <c r="B6" s="18"/>
      <c r="C6" s="19"/>
      <c r="D6" s="7">
        <f>SUM(D4:D5)</f>
        <v>0</v>
      </c>
      <c r="E6" s="5"/>
    </row>
    <row r="7" spans="1:5" ht="11.25" customHeight="1" x14ac:dyDescent="0.4"/>
    <row r="8" spans="1:5" ht="21.75" customHeight="1" x14ac:dyDescent="0.4">
      <c r="A8" s="1" t="s">
        <v>7</v>
      </c>
      <c r="B8" s="1"/>
      <c r="C8" s="1"/>
    </row>
    <row r="9" spans="1:5" ht="21.75" customHeight="1" x14ac:dyDescent="0.4">
      <c r="A9" s="23" t="s">
        <v>17</v>
      </c>
      <c r="B9" s="23"/>
      <c r="C9" s="23"/>
      <c r="D9" s="23"/>
      <c r="E9" s="23"/>
    </row>
    <row r="10" spans="1:5" ht="21.75" customHeight="1" x14ac:dyDescent="0.4">
      <c r="A10" s="4" t="s">
        <v>8</v>
      </c>
      <c r="B10" s="4" t="s">
        <v>19</v>
      </c>
      <c r="C10" s="4" t="s">
        <v>20</v>
      </c>
      <c r="D10" s="4" t="s">
        <v>28</v>
      </c>
      <c r="E10" s="4" t="s">
        <v>1</v>
      </c>
    </row>
    <row r="11" spans="1:5" ht="21.75" customHeight="1" x14ac:dyDescent="0.4">
      <c r="A11" s="10"/>
      <c r="B11" s="10"/>
      <c r="C11" s="10"/>
      <c r="D11" s="11"/>
      <c r="E11" s="10"/>
    </row>
    <row r="12" spans="1:5" ht="21.75" customHeight="1" x14ac:dyDescent="0.4">
      <c r="A12" s="10"/>
      <c r="B12" s="10"/>
      <c r="C12" s="10"/>
      <c r="D12" s="11"/>
      <c r="E12" s="10"/>
    </row>
    <row r="13" spans="1:5" ht="21.75" customHeight="1" x14ac:dyDescent="0.4">
      <c r="A13" s="10"/>
      <c r="B13" s="10"/>
      <c r="C13" s="10"/>
      <c r="D13" s="11"/>
      <c r="E13" s="10"/>
    </row>
    <row r="14" spans="1:5" ht="21.75" customHeight="1" x14ac:dyDescent="0.4">
      <c r="A14" s="10"/>
      <c r="B14" s="10"/>
      <c r="C14" s="10"/>
      <c r="D14" s="11"/>
      <c r="E14" s="10"/>
    </row>
    <row r="15" spans="1:5" ht="21.75" customHeight="1" x14ac:dyDescent="0.4">
      <c r="A15" s="10"/>
      <c r="B15" s="10"/>
      <c r="C15" s="10"/>
      <c r="D15" s="11"/>
      <c r="E15" s="10"/>
    </row>
    <row r="16" spans="1:5" ht="21.75" customHeight="1" x14ac:dyDescent="0.4">
      <c r="A16" s="10"/>
      <c r="B16" s="10"/>
      <c r="C16" s="10"/>
      <c r="D16" s="11"/>
      <c r="E16" s="10"/>
    </row>
    <row r="17" spans="1:5" ht="21.75" customHeight="1" x14ac:dyDescent="0.4">
      <c r="A17" s="10"/>
      <c r="B17" s="10"/>
      <c r="C17" s="10"/>
      <c r="D17" s="11"/>
      <c r="E17" s="10"/>
    </row>
    <row r="18" spans="1:5" ht="21.75" customHeight="1" x14ac:dyDescent="0.4">
      <c r="A18" s="10"/>
      <c r="B18" s="10"/>
      <c r="C18" s="10"/>
      <c r="D18" s="11"/>
      <c r="E18" s="10"/>
    </row>
    <row r="19" spans="1:5" ht="21.75" customHeight="1" x14ac:dyDescent="0.4">
      <c r="A19" s="10"/>
      <c r="B19" s="10"/>
      <c r="C19" s="10"/>
      <c r="D19" s="11"/>
      <c r="E19" s="10"/>
    </row>
    <row r="20" spans="1:5" ht="21.75" customHeight="1" x14ac:dyDescent="0.4">
      <c r="A20" s="10"/>
      <c r="B20" s="10"/>
      <c r="C20" s="10"/>
      <c r="D20" s="11"/>
      <c r="E20" s="10"/>
    </row>
    <row r="21" spans="1:5" ht="21.75" customHeight="1" x14ac:dyDescent="0.4">
      <c r="A21" s="20" t="s">
        <v>3</v>
      </c>
      <c r="B21" s="21"/>
      <c r="C21" s="22"/>
      <c r="D21" s="7">
        <f>SUM(D11:D20)</f>
        <v>0</v>
      </c>
    </row>
    <row r="22" spans="1:5" ht="11.25" customHeight="1" x14ac:dyDescent="0.4">
      <c r="A22" s="13"/>
      <c r="B22" s="13"/>
      <c r="C22" s="13"/>
      <c r="D22" s="14"/>
    </row>
    <row r="23" spans="1:5" ht="21.75" customHeight="1" x14ac:dyDescent="0.4">
      <c r="A23" s="23" t="s">
        <v>29</v>
      </c>
      <c r="B23" s="23"/>
      <c r="C23" s="23"/>
      <c r="D23" s="23"/>
      <c r="E23" s="23"/>
    </row>
    <row r="24" spans="1:5" ht="21.75" customHeight="1" x14ac:dyDescent="0.4">
      <c r="A24" s="4" t="s">
        <v>8</v>
      </c>
      <c r="B24" s="4"/>
      <c r="C24" s="4"/>
      <c r="D24" s="4" t="s">
        <v>28</v>
      </c>
      <c r="E24" s="4" t="s">
        <v>1</v>
      </c>
    </row>
    <row r="25" spans="1:5" ht="21.75" customHeight="1" x14ac:dyDescent="0.4">
      <c r="A25" s="10"/>
      <c r="B25" s="10"/>
      <c r="C25" s="10"/>
      <c r="D25" s="11"/>
      <c r="E25" s="10"/>
    </row>
    <row r="26" spans="1:5" ht="21.75" customHeight="1" x14ac:dyDescent="0.4">
      <c r="A26" s="10"/>
      <c r="B26" s="10"/>
      <c r="C26" s="10"/>
      <c r="D26" s="11"/>
      <c r="E26" s="10"/>
    </row>
    <row r="27" spans="1:5" ht="21.75" customHeight="1" x14ac:dyDescent="0.4">
      <c r="A27" s="10"/>
      <c r="B27" s="10"/>
      <c r="C27" s="10"/>
      <c r="D27" s="11"/>
      <c r="E27" s="10"/>
    </row>
    <row r="28" spans="1:5" ht="21.75" customHeight="1" x14ac:dyDescent="0.4">
      <c r="A28" s="10"/>
      <c r="B28" s="10"/>
      <c r="C28" s="10"/>
      <c r="D28" s="11"/>
      <c r="E28" s="10"/>
    </row>
    <row r="29" spans="1:5" ht="21.75" customHeight="1" x14ac:dyDescent="0.4">
      <c r="A29" s="10"/>
      <c r="B29" s="10"/>
      <c r="C29" s="10"/>
      <c r="D29" s="11"/>
      <c r="E29" s="10"/>
    </row>
    <row r="30" spans="1:5" ht="21.75" customHeight="1" x14ac:dyDescent="0.4">
      <c r="A30" s="20" t="s">
        <v>9</v>
      </c>
      <c r="B30" s="21"/>
      <c r="C30" s="22"/>
      <c r="D30" s="7">
        <f>SUM(D25:D29)</f>
        <v>0</v>
      </c>
    </row>
    <row r="31" spans="1:5" ht="11.25" customHeight="1" x14ac:dyDescent="0.4"/>
    <row r="32" spans="1:5" ht="21.75" customHeight="1" x14ac:dyDescent="0.4">
      <c r="A32" s="1" t="s">
        <v>10</v>
      </c>
      <c r="B32" s="1"/>
      <c r="C32" s="1"/>
      <c r="E32" s="3"/>
    </row>
    <row r="33" spans="1:5" ht="21.75" customHeight="1" x14ac:dyDescent="0.4">
      <c r="A33" s="17" t="s">
        <v>0</v>
      </c>
      <c r="B33" s="18"/>
      <c r="C33" s="19"/>
      <c r="D33" s="4" t="s">
        <v>28</v>
      </c>
      <c r="E33" s="4"/>
    </row>
    <row r="34" spans="1:5" ht="21.75" customHeight="1" x14ac:dyDescent="0.4">
      <c r="A34" s="17" t="s">
        <v>14</v>
      </c>
      <c r="B34" s="18"/>
      <c r="C34" s="19"/>
      <c r="D34" s="12">
        <f>D21*0.5</f>
        <v>0</v>
      </c>
      <c r="E34" s="4" t="s">
        <v>11</v>
      </c>
    </row>
    <row r="35" spans="1:5" ht="21.75" customHeight="1" x14ac:dyDescent="0.4">
      <c r="A35" s="17" t="s">
        <v>15</v>
      </c>
      <c r="B35" s="18"/>
      <c r="C35" s="19"/>
      <c r="D35" s="12">
        <f>D30*0.75</f>
        <v>0</v>
      </c>
      <c r="E35" s="4" t="s">
        <v>12</v>
      </c>
    </row>
    <row r="36" spans="1:5" ht="21.75" customHeight="1" x14ac:dyDescent="0.4">
      <c r="A36" s="20" t="s">
        <v>16</v>
      </c>
      <c r="B36" s="21"/>
      <c r="C36" s="22"/>
      <c r="D36" s="8">
        <f>IF(ROUNDDOWN(D34+D35,-3)&lt;300000,ROUNDDOWN(D34+D35,-3),300000)</f>
        <v>0</v>
      </c>
      <c r="E36" s="6" t="s">
        <v>13</v>
      </c>
    </row>
    <row r="37" spans="1:5" ht="21.75" customHeight="1" x14ac:dyDescent="0.4"/>
    <row r="38" spans="1:5" ht="21.75" customHeight="1" x14ac:dyDescent="0.4"/>
    <row r="39" spans="1:5" ht="21.75" customHeight="1" x14ac:dyDescent="0.4"/>
    <row r="40" spans="1:5" ht="21.75" customHeight="1" x14ac:dyDescent="0.4"/>
    <row r="41" spans="1:5" ht="21.75" customHeight="1" x14ac:dyDescent="0.4"/>
    <row r="42" spans="1:5" ht="21.75" customHeight="1" x14ac:dyDescent="0.4"/>
    <row r="43" spans="1:5" ht="21.75" customHeight="1" x14ac:dyDescent="0.4"/>
    <row r="44" spans="1:5" ht="21.75" customHeight="1" x14ac:dyDescent="0.4"/>
    <row r="45" spans="1:5" ht="21.75" customHeight="1" x14ac:dyDescent="0.4"/>
    <row r="46" spans="1:5" ht="21.75" customHeight="1" x14ac:dyDescent="0.4"/>
    <row r="47" spans="1:5" ht="21.75" customHeight="1" x14ac:dyDescent="0.4"/>
    <row r="48" spans="1:5" ht="21.75" customHeight="1" x14ac:dyDescent="0.4"/>
    <row r="49" ht="21.75" customHeight="1" x14ac:dyDescent="0.4"/>
    <row r="50" ht="21.75" customHeight="1" x14ac:dyDescent="0.4"/>
    <row r="51" ht="21.75" customHeight="1" x14ac:dyDescent="0.4"/>
    <row r="52" ht="21.75" customHeight="1" x14ac:dyDescent="0.4"/>
    <row r="53" ht="21.75" customHeight="1" x14ac:dyDescent="0.4"/>
    <row r="54" ht="21.75" customHeight="1" x14ac:dyDescent="0.4"/>
    <row r="55" ht="21.75" customHeight="1" x14ac:dyDescent="0.4"/>
    <row r="56" ht="21.75" customHeight="1" x14ac:dyDescent="0.4"/>
    <row r="57" ht="21.75" customHeight="1" x14ac:dyDescent="0.4"/>
    <row r="58" ht="21.75" customHeight="1" x14ac:dyDescent="0.4"/>
    <row r="59" ht="21.75" customHeight="1" x14ac:dyDescent="0.4"/>
    <row r="60" ht="21.75" customHeight="1" x14ac:dyDescent="0.4"/>
    <row r="61" ht="21.75" customHeight="1" x14ac:dyDescent="0.4"/>
    <row r="62" ht="21.75" customHeight="1" x14ac:dyDescent="0.4"/>
    <row r="63" ht="21.75" customHeight="1" x14ac:dyDescent="0.4"/>
    <row r="64" ht="21.75" customHeight="1" x14ac:dyDescent="0.4"/>
    <row r="65" ht="21.75" customHeight="1" x14ac:dyDescent="0.4"/>
    <row r="66" ht="21.75" customHeight="1" x14ac:dyDescent="0.4"/>
    <row r="67" ht="21.75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  <row r="128" ht="21.75" customHeight="1" x14ac:dyDescent="0.4"/>
    <row r="129" ht="21.75" customHeight="1" x14ac:dyDescent="0.4"/>
    <row r="130" ht="21.75" customHeight="1" x14ac:dyDescent="0.4"/>
    <row r="131" ht="21.75" customHeight="1" x14ac:dyDescent="0.4"/>
    <row r="132" ht="21.75" customHeight="1" x14ac:dyDescent="0.4"/>
    <row r="133" ht="21.75" customHeight="1" x14ac:dyDescent="0.4"/>
    <row r="134" ht="21.75" customHeight="1" x14ac:dyDescent="0.4"/>
    <row r="135" ht="21.75" customHeight="1" x14ac:dyDescent="0.4"/>
    <row r="136" ht="21.75" customHeight="1" x14ac:dyDescent="0.4"/>
    <row r="137" ht="21.75" customHeight="1" x14ac:dyDescent="0.4"/>
    <row r="138" ht="21.75" customHeight="1" x14ac:dyDescent="0.4"/>
    <row r="139" ht="21.75" customHeight="1" x14ac:dyDescent="0.4"/>
    <row r="140" ht="21.75" customHeight="1" x14ac:dyDescent="0.4"/>
    <row r="141" ht="21.75" customHeight="1" x14ac:dyDescent="0.4"/>
    <row r="142" ht="21.75" customHeight="1" x14ac:dyDescent="0.4"/>
    <row r="143" ht="21.75" customHeight="1" x14ac:dyDescent="0.4"/>
    <row r="144" ht="21.75" customHeight="1" x14ac:dyDescent="0.4"/>
    <row r="145" ht="21.75" customHeight="1" x14ac:dyDescent="0.4"/>
    <row r="146" ht="21.75" customHeight="1" x14ac:dyDescent="0.4"/>
    <row r="147" ht="21.75" customHeight="1" x14ac:dyDescent="0.4"/>
    <row r="148" ht="21.75" customHeight="1" x14ac:dyDescent="0.4"/>
    <row r="149" ht="21.75" customHeight="1" x14ac:dyDescent="0.4"/>
    <row r="150" ht="21.75" customHeight="1" x14ac:dyDescent="0.4"/>
    <row r="151" ht="21.75" customHeight="1" x14ac:dyDescent="0.4"/>
    <row r="152" ht="21.75" customHeight="1" x14ac:dyDescent="0.4"/>
    <row r="153" ht="21.75" customHeight="1" x14ac:dyDescent="0.4"/>
    <row r="154" ht="21.75" customHeight="1" x14ac:dyDescent="0.4"/>
    <row r="155" ht="21.75" customHeight="1" x14ac:dyDescent="0.4"/>
    <row r="156" ht="21.75" customHeight="1" x14ac:dyDescent="0.4"/>
    <row r="157" ht="21.75" customHeight="1" x14ac:dyDescent="0.4"/>
    <row r="158" ht="21.75" customHeight="1" x14ac:dyDescent="0.4"/>
    <row r="159" ht="21.75" customHeight="1" x14ac:dyDescent="0.4"/>
    <row r="160" ht="21.75" customHeight="1" x14ac:dyDescent="0.4"/>
    <row r="161" ht="21.75" customHeight="1" x14ac:dyDescent="0.4"/>
    <row r="162" ht="21.75" customHeight="1" x14ac:dyDescent="0.4"/>
    <row r="163" ht="21.75" customHeight="1" x14ac:dyDescent="0.4"/>
    <row r="164" ht="21.75" customHeight="1" x14ac:dyDescent="0.4"/>
    <row r="165" ht="21.75" customHeight="1" x14ac:dyDescent="0.4"/>
    <row r="166" ht="21.75" customHeight="1" x14ac:dyDescent="0.4"/>
    <row r="167" ht="21.75" customHeight="1" x14ac:dyDescent="0.4"/>
    <row r="168" ht="21.75" customHeight="1" x14ac:dyDescent="0.4"/>
    <row r="169" ht="21.75" customHeight="1" x14ac:dyDescent="0.4"/>
    <row r="170" ht="21.75" customHeight="1" x14ac:dyDescent="0.4"/>
    <row r="171" ht="21.75" customHeight="1" x14ac:dyDescent="0.4"/>
    <row r="172" ht="21.75" customHeight="1" x14ac:dyDescent="0.4"/>
    <row r="173" ht="21.75" customHeight="1" x14ac:dyDescent="0.4"/>
    <row r="174" ht="21.75" customHeight="1" x14ac:dyDescent="0.4"/>
    <row r="175" ht="21.75" customHeight="1" x14ac:dyDescent="0.4"/>
    <row r="176" ht="21.75" customHeight="1" x14ac:dyDescent="0.4"/>
    <row r="177" ht="21.75" customHeight="1" x14ac:dyDescent="0.4"/>
    <row r="178" ht="21.75" customHeight="1" x14ac:dyDescent="0.4"/>
    <row r="179" ht="21.75" customHeight="1" x14ac:dyDescent="0.4"/>
    <row r="180" ht="21.75" customHeight="1" x14ac:dyDescent="0.4"/>
    <row r="181" ht="21.75" customHeight="1" x14ac:dyDescent="0.4"/>
    <row r="182" ht="21.75" customHeight="1" x14ac:dyDescent="0.4"/>
    <row r="183" ht="21.75" customHeight="1" x14ac:dyDescent="0.4"/>
    <row r="184" ht="21.75" customHeight="1" x14ac:dyDescent="0.4"/>
    <row r="185" ht="21.75" customHeight="1" x14ac:dyDescent="0.4"/>
    <row r="186" ht="21.75" customHeight="1" x14ac:dyDescent="0.4"/>
    <row r="187" ht="21.75" customHeight="1" x14ac:dyDescent="0.4"/>
    <row r="188" ht="21.75" customHeight="1" x14ac:dyDescent="0.4"/>
    <row r="189" ht="21.75" customHeight="1" x14ac:dyDescent="0.4"/>
    <row r="190" ht="21.75" customHeight="1" x14ac:dyDescent="0.4"/>
    <row r="191" ht="21.75" customHeight="1" x14ac:dyDescent="0.4"/>
  </sheetData>
  <mergeCells count="13">
    <mergeCell ref="A1:E1"/>
    <mergeCell ref="A33:C33"/>
    <mergeCell ref="A34:C34"/>
    <mergeCell ref="A35:C35"/>
    <mergeCell ref="A36:C36"/>
    <mergeCell ref="A3:C3"/>
    <mergeCell ref="A4:C4"/>
    <mergeCell ref="A5:C5"/>
    <mergeCell ref="A6:C6"/>
    <mergeCell ref="A21:C21"/>
    <mergeCell ref="A30:C30"/>
    <mergeCell ref="A9:E9"/>
    <mergeCell ref="A23:E23"/>
  </mergeCells>
  <phoneticPr fontId="2"/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zoomScale="85" zoomScaleNormal="85" workbookViewId="0">
      <selection activeCell="E9" sqref="E9"/>
    </sheetView>
  </sheetViews>
  <sheetFormatPr defaultRowHeight="13.5" x14ac:dyDescent="0.4"/>
  <cols>
    <col min="1" max="1" width="25" style="2" customWidth="1"/>
    <col min="2" max="3" width="7.375" style="2" customWidth="1"/>
    <col min="4" max="4" width="18.875" style="2" customWidth="1"/>
    <col min="5" max="5" width="25" style="2" customWidth="1"/>
    <col min="6" max="16384" width="9" style="2"/>
  </cols>
  <sheetData>
    <row r="1" spans="1:5" ht="23.25" customHeight="1" x14ac:dyDescent="0.4"/>
    <row r="2" spans="1:5" ht="23.25" customHeight="1" x14ac:dyDescent="0.4"/>
    <row r="3" spans="1:5" ht="21.75" customHeight="1" x14ac:dyDescent="0.4">
      <c r="A3" s="1" t="s">
        <v>6</v>
      </c>
      <c r="B3" s="1"/>
      <c r="C3" s="1"/>
      <c r="E3" s="3"/>
    </row>
    <row r="4" spans="1:5" ht="21.75" customHeight="1" x14ac:dyDescent="0.4">
      <c r="A4" s="17" t="s">
        <v>0</v>
      </c>
      <c r="B4" s="18"/>
      <c r="C4" s="19"/>
      <c r="D4" s="4" t="s">
        <v>28</v>
      </c>
      <c r="E4" s="4" t="s">
        <v>1</v>
      </c>
    </row>
    <row r="5" spans="1:5" ht="21.75" customHeight="1" x14ac:dyDescent="0.4">
      <c r="A5" s="17" t="s">
        <v>2</v>
      </c>
      <c r="B5" s="18"/>
      <c r="C5" s="19"/>
      <c r="D5" s="7">
        <f>D34</f>
        <v>292000</v>
      </c>
      <c r="E5" s="4" t="s">
        <v>13</v>
      </c>
    </row>
    <row r="6" spans="1:5" ht="21.75" customHeight="1" x14ac:dyDescent="0.4">
      <c r="A6" s="17" t="s">
        <v>4</v>
      </c>
      <c r="B6" s="18"/>
      <c r="C6" s="19"/>
      <c r="D6" s="7">
        <f>D21+D29-D5</f>
        <v>175300</v>
      </c>
      <c r="E6" s="4"/>
    </row>
    <row r="7" spans="1:5" ht="21.75" customHeight="1" x14ac:dyDescent="0.4">
      <c r="A7" s="17" t="s">
        <v>5</v>
      </c>
      <c r="B7" s="18"/>
      <c r="C7" s="19"/>
      <c r="D7" s="7">
        <f>SUM(D5:D6)</f>
        <v>467300</v>
      </c>
      <c r="E7" s="5"/>
    </row>
    <row r="8" spans="1:5" ht="21.75" customHeight="1" x14ac:dyDescent="0.4">
      <c r="A8" s="1" t="s">
        <v>7</v>
      </c>
      <c r="B8" s="1"/>
      <c r="C8" s="1"/>
    </row>
    <row r="9" spans="1:5" ht="21.75" customHeight="1" x14ac:dyDescent="0.4">
      <c r="A9" s="9" t="s">
        <v>17</v>
      </c>
      <c r="B9" s="9"/>
      <c r="C9" s="9"/>
      <c r="E9" s="3"/>
    </row>
    <row r="10" spans="1:5" ht="21.75" customHeight="1" x14ac:dyDescent="0.4">
      <c r="A10" s="4" t="s">
        <v>8</v>
      </c>
      <c r="B10" s="4" t="s">
        <v>19</v>
      </c>
      <c r="C10" s="4" t="s">
        <v>20</v>
      </c>
      <c r="D10" s="4" t="s">
        <v>28</v>
      </c>
      <c r="E10" s="4" t="s">
        <v>1</v>
      </c>
    </row>
    <row r="11" spans="1:5" ht="21.75" customHeight="1" x14ac:dyDescent="0.4">
      <c r="A11" s="10" t="s">
        <v>30</v>
      </c>
      <c r="B11" s="10">
        <v>1</v>
      </c>
      <c r="C11" s="10" t="s">
        <v>32</v>
      </c>
      <c r="D11" s="11">
        <v>55000</v>
      </c>
      <c r="E11" s="10"/>
    </row>
    <row r="12" spans="1:5" ht="21.75" customHeight="1" x14ac:dyDescent="0.4">
      <c r="A12" s="10" t="s">
        <v>39</v>
      </c>
      <c r="B12" s="10">
        <v>1</v>
      </c>
      <c r="C12" s="10" t="s">
        <v>31</v>
      </c>
      <c r="D12" s="11">
        <v>88000</v>
      </c>
      <c r="E12" s="10"/>
    </row>
    <row r="13" spans="1:5" ht="21.75" customHeight="1" x14ac:dyDescent="0.4">
      <c r="A13" s="10" t="s">
        <v>25</v>
      </c>
      <c r="B13" s="10">
        <v>2</v>
      </c>
      <c r="C13" s="10" t="s">
        <v>34</v>
      </c>
      <c r="D13" s="11">
        <v>40000</v>
      </c>
      <c r="E13" s="10" t="s">
        <v>18</v>
      </c>
    </row>
    <row r="14" spans="1:5" ht="21.75" customHeight="1" x14ac:dyDescent="0.4">
      <c r="A14" s="10" t="s">
        <v>33</v>
      </c>
      <c r="B14" s="10">
        <v>10</v>
      </c>
      <c r="C14" s="10" t="s">
        <v>35</v>
      </c>
      <c r="D14" s="11">
        <v>40000</v>
      </c>
      <c r="E14" s="10" t="s">
        <v>18</v>
      </c>
    </row>
    <row r="15" spans="1:5" ht="21.75" customHeight="1" x14ac:dyDescent="0.4">
      <c r="A15" s="10" t="s">
        <v>24</v>
      </c>
      <c r="B15" s="10"/>
      <c r="C15" s="10"/>
      <c r="D15" s="11">
        <v>8000</v>
      </c>
      <c r="E15" s="15" t="s">
        <v>36</v>
      </c>
    </row>
    <row r="16" spans="1:5" ht="21.75" customHeight="1" x14ac:dyDescent="0.4">
      <c r="A16" s="10"/>
      <c r="B16" s="10"/>
      <c r="C16" s="10"/>
      <c r="D16" s="11"/>
      <c r="E16" s="10"/>
    </row>
    <row r="17" spans="1:5" ht="21.75" customHeight="1" x14ac:dyDescent="0.4">
      <c r="A17" s="10"/>
      <c r="B17" s="10"/>
      <c r="C17" s="10"/>
      <c r="D17" s="11"/>
      <c r="E17" s="10"/>
    </row>
    <row r="18" spans="1:5" ht="21.75" customHeight="1" x14ac:dyDescent="0.4">
      <c r="A18" s="10"/>
      <c r="B18" s="10"/>
      <c r="C18" s="10"/>
      <c r="D18" s="11"/>
      <c r="E18" s="10"/>
    </row>
    <row r="19" spans="1:5" ht="21.75" customHeight="1" x14ac:dyDescent="0.4">
      <c r="A19" s="10"/>
      <c r="B19" s="10"/>
      <c r="C19" s="10"/>
      <c r="D19" s="11"/>
      <c r="E19" s="10"/>
    </row>
    <row r="20" spans="1:5" ht="21.75" customHeight="1" x14ac:dyDescent="0.4">
      <c r="A20" s="10"/>
      <c r="B20" s="10"/>
      <c r="C20" s="10"/>
      <c r="D20" s="11"/>
      <c r="E20" s="10"/>
    </row>
    <row r="21" spans="1:5" ht="21.75" customHeight="1" x14ac:dyDescent="0.4">
      <c r="A21" s="17" t="s">
        <v>3</v>
      </c>
      <c r="B21" s="18"/>
      <c r="C21" s="19"/>
      <c r="D21" s="7">
        <f>SUM(D11:D20)</f>
        <v>231000</v>
      </c>
    </row>
    <row r="22" spans="1:5" ht="21.75" customHeight="1" x14ac:dyDescent="0.4">
      <c r="A22" s="23" t="s">
        <v>29</v>
      </c>
      <c r="B22" s="23"/>
      <c r="C22" s="23"/>
      <c r="D22" s="23"/>
      <c r="E22" s="23"/>
    </row>
    <row r="23" spans="1:5" ht="21.75" customHeight="1" x14ac:dyDescent="0.4">
      <c r="A23" s="4" t="s">
        <v>8</v>
      </c>
      <c r="B23" s="4"/>
      <c r="C23" s="4"/>
      <c r="D23" s="4" t="s">
        <v>28</v>
      </c>
      <c r="E23" s="4" t="s">
        <v>1</v>
      </c>
    </row>
    <row r="24" spans="1:5" ht="21.75" customHeight="1" x14ac:dyDescent="0.4">
      <c r="A24" s="10" t="s">
        <v>22</v>
      </c>
      <c r="B24" s="10">
        <v>50</v>
      </c>
      <c r="C24" s="10" t="s">
        <v>23</v>
      </c>
      <c r="D24" s="11">
        <v>10000</v>
      </c>
      <c r="E24" s="10" t="s">
        <v>40</v>
      </c>
    </row>
    <row r="25" spans="1:5" ht="21.75" customHeight="1" x14ac:dyDescent="0.4">
      <c r="A25" s="10" t="s">
        <v>37</v>
      </c>
      <c r="B25" s="10"/>
      <c r="C25" s="10"/>
      <c r="D25" s="11">
        <v>800</v>
      </c>
      <c r="E25" s="10" t="s">
        <v>38</v>
      </c>
    </row>
    <row r="26" spans="1:5" ht="21.75" customHeight="1" x14ac:dyDescent="0.4">
      <c r="A26" s="10" t="s">
        <v>26</v>
      </c>
      <c r="B26" s="10">
        <v>1</v>
      </c>
      <c r="C26" s="10" t="s">
        <v>21</v>
      </c>
      <c r="D26" s="11">
        <v>220000</v>
      </c>
      <c r="E26" s="10"/>
    </row>
    <row r="27" spans="1:5" ht="21.75" customHeight="1" x14ac:dyDescent="0.4">
      <c r="A27" s="10" t="s">
        <v>27</v>
      </c>
      <c r="B27" s="10">
        <v>1</v>
      </c>
      <c r="C27" s="10" t="s">
        <v>21</v>
      </c>
      <c r="D27" s="11">
        <v>5500</v>
      </c>
      <c r="E27" s="10"/>
    </row>
    <row r="28" spans="1:5" ht="21.75" customHeight="1" x14ac:dyDescent="0.4">
      <c r="A28" s="10"/>
      <c r="B28" s="10"/>
      <c r="C28" s="10"/>
      <c r="D28" s="11"/>
      <c r="E28" s="10"/>
    </row>
    <row r="29" spans="1:5" ht="21.75" customHeight="1" x14ac:dyDescent="0.4">
      <c r="A29" s="17" t="s">
        <v>9</v>
      </c>
      <c r="B29" s="18"/>
      <c r="C29" s="19"/>
      <c r="D29" s="7">
        <f>SUM(D24:D28)</f>
        <v>236300</v>
      </c>
    </row>
    <row r="30" spans="1:5" ht="21.75" customHeight="1" x14ac:dyDescent="0.4">
      <c r="A30" s="1" t="s">
        <v>10</v>
      </c>
      <c r="B30" s="1"/>
      <c r="C30" s="1"/>
      <c r="E30" s="3"/>
    </row>
    <row r="31" spans="1:5" ht="21.75" customHeight="1" x14ac:dyDescent="0.4">
      <c r="A31" s="17" t="s">
        <v>0</v>
      </c>
      <c r="B31" s="18"/>
      <c r="C31" s="19"/>
      <c r="D31" s="4" t="s">
        <v>28</v>
      </c>
      <c r="E31" s="4"/>
    </row>
    <row r="32" spans="1:5" ht="21.75" customHeight="1" x14ac:dyDescent="0.4">
      <c r="A32" s="17" t="s">
        <v>14</v>
      </c>
      <c r="B32" s="18"/>
      <c r="C32" s="19"/>
      <c r="D32" s="12">
        <f>D21*0.5</f>
        <v>115500</v>
      </c>
      <c r="E32" s="4" t="s">
        <v>11</v>
      </c>
    </row>
    <row r="33" spans="1:5" ht="21.75" customHeight="1" x14ac:dyDescent="0.4">
      <c r="A33" s="17" t="s">
        <v>15</v>
      </c>
      <c r="B33" s="18"/>
      <c r="C33" s="19"/>
      <c r="D33" s="12">
        <f>D29*0.75</f>
        <v>177225</v>
      </c>
      <c r="E33" s="4" t="s">
        <v>12</v>
      </c>
    </row>
    <row r="34" spans="1:5" ht="21.75" customHeight="1" x14ac:dyDescent="0.4">
      <c r="A34" s="20" t="s">
        <v>16</v>
      </c>
      <c r="B34" s="21"/>
      <c r="C34" s="22"/>
      <c r="D34" s="8">
        <f>IF(ROUNDDOWN(D32+D33,-3)&lt;300000,ROUNDDOWN(D32+D33,-3),300000)</f>
        <v>292000</v>
      </c>
      <c r="E34" s="6" t="s">
        <v>13</v>
      </c>
    </row>
    <row r="35" spans="1:5" ht="21.75" customHeight="1" x14ac:dyDescent="0.4"/>
    <row r="36" spans="1:5" ht="21.75" customHeight="1" x14ac:dyDescent="0.4"/>
    <row r="37" spans="1:5" ht="21.75" customHeight="1" x14ac:dyDescent="0.4"/>
    <row r="38" spans="1:5" ht="21.75" customHeight="1" x14ac:dyDescent="0.4"/>
    <row r="39" spans="1:5" ht="21.75" customHeight="1" x14ac:dyDescent="0.4"/>
    <row r="40" spans="1:5" ht="21.75" customHeight="1" x14ac:dyDescent="0.4"/>
    <row r="41" spans="1:5" ht="21.75" customHeight="1" x14ac:dyDescent="0.4"/>
    <row r="42" spans="1:5" ht="21.75" customHeight="1" x14ac:dyDescent="0.4"/>
    <row r="43" spans="1:5" ht="21.75" customHeight="1" x14ac:dyDescent="0.4"/>
    <row r="44" spans="1:5" ht="21.75" customHeight="1" x14ac:dyDescent="0.4"/>
    <row r="45" spans="1:5" ht="21.75" customHeight="1" x14ac:dyDescent="0.4"/>
    <row r="46" spans="1:5" ht="21.75" customHeight="1" x14ac:dyDescent="0.4"/>
    <row r="47" spans="1:5" ht="21.75" customHeight="1" x14ac:dyDescent="0.4"/>
    <row r="48" spans="1:5" ht="21.75" customHeight="1" x14ac:dyDescent="0.4"/>
    <row r="49" ht="21.75" customHeight="1" x14ac:dyDescent="0.4"/>
    <row r="50" ht="21.75" customHeight="1" x14ac:dyDescent="0.4"/>
    <row r="51" ht="21.75" customHeight="1" x14ac:dyDescent="0.4"/>
    <row r="52" ht="21.75" customHeight="1" x14ac:dyDescent="0.4"/>
    <row r="53" ht="21.75" customHeight="1" x14ac:dyDescent="0.4"/>
    <row r="54" ht="21.75" customHeight="1" x14ac:dyDescent="0.4"/>
    <row r="55" ht="21.75" customHeight="1" x14ac:dyDescent="0.4"/>
    <row r="56" ht="21.75" customHeight="1" x14ac:dyDescent="0.4"/>
    <row r="57" ht="21.75" customHeight="1" x14ac:dyDescent="0.4"/>
    <row r="58" ht="21.75" customHeight="1" x14ac:dyDescent="0.4"/>
    <row r="59" ht="21.75" customHeight="1" x14ac:dyDescent="0.4"/>
    <row r="60" ht="21.75" customHeight="1" x14ac:dyDescent="0.4"/>
    <row r="61" ht="21.75" customHeight="1" x14ac:dyDescent="0.4"/>
    <row r="62" ht="21.75" customHeight="1" x14ac:dyDescent="0.4"/>
    <row r="63" ht="21.75" customHeight="1" x14ac:dyDescent="0.4"/>
    <row r="64" ht="21.75" customHeight="1" x14ac:dyDescent="0.4"/>
    <row r="65" ht="21.75" customHeight="1" x14ac:dyDescent="0.4"/>
    <row r="66" ht="21.75" customHeight="1" x14ac:dyDescent="0.4"/>
    <row r="67" ht="21.75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  <row r="128" ht="21.75" customHeight="1" x14ac:dyDescent="0.4"/>
    <row r="129" ht="21.75" customHeight="1" x14ac:dyDescent="0.4"/>
    <row r="130" ht="21.75" customHeight="1" x14ac:dyDescent="0.4"/>
    <row r="131" ht="21.75" customHeight="1" x14ac:dyDescent="0.4"/>
    <row r="132" ht="21.75" customHeight="1" x14ac:dyDescent="0.4"/>
    <row r="133" ht="21.75" customHeight="1" x14ac:dyDescent="0.4"/>
    <row r="134" ht="21.75" customHeight="1" x14ac:dyDescent="0.4"/>
    <row r="135" ht="21.75" customHeight="1" x14ac:dyDescent="0.4"/>
    <row r="136" ht="21.75" customHeight="1" x14ac:dyDescent="0.4"/>
    <row r="137" ht="21.75" customHeight="1" x14ac:dyDescent="0.4"/>
    <row r="138" ht="21.75" customHeight="1" x14ac:dyDescent="0.4"/>
    <row r="139" ht="21.75" customHeight="1" x14ac:dyDescent="0.4"/>
    <row r="140" ht="21.75" customHeight="1" x14ac:dyDescent="0.4"/>
    <row r="141" ht="21.75" customHeight="1" x14ac:dyDescent="0.4"/>
    <row r="142" ht="21.75" customHeight="1" x14ac:dyDescent="0.4"/>
    <row r="143" ht="21.75" customHeight="1" x14ac:dyDescent="0.4"/>
    <row r="144" ht="21.75" customHeight="1" x14ac:dyDescent="0.4"/>
    <row r="145" ht="21.75" customHeight="1" x14ac:dyDescent="0.4"/>
    <row r="146" ht="21.75" customHeight="1" x14ac:dyDescent="0.4"/>
    <row r="147" ht="21.75" customHeight="1" x14ac:dyDescent="0.4"/>
    <row r="148" ht="21.75" customHeight="1" x14ac:dyDescent="0.4"/>
    <row r="149" ht="21.75" customHeight="1" x14ac:dyDescent="0.4"/>
    <row r="150" ht="21.75" customHeight="1" x14ac:dyDescent="0.4"/>
    <row r="151" ht="21.75" customHeight="1" x14ac:dyDescent="0.4"/>
    <row r="152" ht="21.75" customHeight="1" x14ac:dyDescent="0.4"/>
    <row r="153" ht="21.75" customHeight="1" x14ac:dyDescent="0.4"/>
    <row r="154" ht="21.75" customHeight="1" x14ac:dyDescent="0.4"/>
    <row r="155" ht="21.75" customHeight="1" x14ac:dyDescent="0.4"/>
    <row r="156" ht="21.75" customHeight="1" x14ac:dyDescent="0.4"/>
    <row r="157" ht="21.75" customHeight="1" x14ac:dyDescent="0.4"/>
    <row r="158" ht="21.75" customHeight="1" x14ac:dyDescent="0.4"/>
    <row r="159" ht="21.75" customHeight="1" x14ac:dyDescent="0.4"/>
    <row r="160" ht="21.75" customHeight="1" x14ac:dyDescent="0.4"/>
    <row r="161" ht="21.75" customHeight="1" x14ac:dyDescent="0.4"/>
    <row r="162" ht="21.75" customHeight="1" x14ac:dyDescent="0.4"/>
    <row r="163" ht="21.75" customHeight="1" x14ac:dyDescent="0.4"/>
    <row r="164" ht="21.75" customHeight="1" x14ac:dyDescent="0.4"/>
    <row r="165" ht="21.75" customHeight="1" x14ac:dyDescent="0.4"/>
    <row r="166" ht="21.75" customHeight="1" x14ac:dyDescent="0.4"/>
    <row r="167" ht="21.75" customHeight="1" x14ac:dyDescent="0.4"/>
    <row r="168" ht="21.75" customHeight="1" x14ac:dyDescent="0.4"/>
    <row r="169" ht="21.75" customHeight="1" x14ac:dyDescent="0.4"/>
    <row r="170" ht="21.75" customHeight="1" x14ac:dyDescent="0.4"/>
    <row r="171" ht="21.75" customHeight="1" x14ac:dyDescent="0.4"/>
    <row r="172" ht="21.75" customHeight="1" x14ac:dyDescent="0.4"/>
    <row r="173" ht="21.75" customHeight="1" x14ac:dyDescent="0.4"/>
    <row r="174" ht="21.75" customHeight="1" x14ac:dyDescent="0.4"/>
    <row r="175" ht="21.75" customHeight="1" x14ac:dyDescent="0.4"/>
    <row r="176" ht="21.75" customHeight="1" x14ac:dyDescent="0.4"/>
    <row r="177" ht="21.75" customHeight="1" x14ac:dyDescent="0.4"/>
    <row r="178" ht="21.75" customHeight="1" x14ac:dyDescent="0.4"/>
    <row r="179" ht="21.75" customHeight="1" x14ac:dyDescent="0.4"/>
    <row r="180" ht="21.75" customHeight="1" x14ac:dyDescent="0.4"/>
    <row r="181" ht="21.75" customHeight="1" x14ac:dyDescent="0.4"/>
    <row r="182" ht="21.75" customHeight="1" x14ac:dyDescent="0.4"/>
    <row r="183" ht="21.75" customHeight="1" x14ac:dyDescent="0.4"/>
    <row r="184" ht="21.75" customHeight="1" x14ac:dyDescent="0.4"/>
    <row r="185" ht="21.75" customHeight="1" x14ac:dyDescent="0.4"/>
    <row r="186" ht="21.75" customHeight="1" x14ac:dyDescent="0.4"/>
    <row r="187" ht="21.75" customHeight="1" x14ac:dyDescent="0.4"/>
    <row r="188" ht="21.75" customHeight="1" x14ac:dyDescent="0.4"/>
    <row r="189" ht="21.75" customHeight="1" x14ac:dyDescent="0.4"/>
  </sheetData>
  <mergeCells count="11">
    <mergeCell ref="A33:C33"/>
    <mergeCell ref="A34:C34"/>
    <mergeCell ref="A29:C29"/>
    <mergeCell ref="A21:C21"/>
    <mergeCell ref="A4:C4"/>
    <mergeCell ref="A5:C5"/>
    <mergeCell ref="A6:C6"/>
    <mergeCell ref="A7:C7"/>
    <mergeCell ref="A31:C31"/>
    <mergeCell ref="A32:C32"/>
    <mergeCell ref="A22:E22"/>
  </mergeCells>
  <phoneticPr fontId="2"/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showZeros="0" zoomScale="85" zoomScaleNormal="85" workbookViewId="0">
      <selection activeCell="H8" sqref="H8"/>
    </sheetView>
  </sheetViews>
  <sheetFormatPr defaultRowHeight="13.5" x14ac:dyDescent="0.4"/>
  <cols>
    <col min="1" max="1" width="25" style="2" customWidth="1"/>
    <col min="2" max="3" width="7.375" style="2" customWidth="1"/>
    <col min="4" max="4" width="18.875" style="2" customWidth="1"/>
    <col min="5" max="5" width="25" style="2" customWidth="1"/>
    <col min="6" max="16384" width="9" style="2"/>
  </cols>
  <sheetData>
    <row r="1" spans="1:5" ht="14.25" x14ac:dyDescent="0.4">
      <c r="A1" s="16" t="s">
        <v>42</v>
      </c>
      <c r="B1" s="16"/>
      <c r="C1" s="16"/>
      <c r="D1" s="16"/>
      <c r="E1" s="16"/>
    </row>
    <row r="2" spans="1:5" ht="21.75" customHeight="1" x14ac:dyDescent="0.4">
      <c r="A2" s="1" t="s">
        <v>6</v>
      </c>
      <c r="B2" s="1"/>
      <c r="C2" s="1"/>
      <c r="E2" s="3"/>
    </row>
    <row r="3" spans="1:5" ht="21.75" customHeight="1" x14ac:dyDescent="0.4">
      <c r="A3" s="17" t="s">
        <v>0</v>
      </c>
      <c r="B3" s="18"/>
      <c r="C3" s="19"/>
      <c r="D3" s="4" t="s">
        <v>28</v>
      </c>
      <c r="E3" s="4" t="s">
        <v>1</v>
      </c>
    </row>
    <row r="4" spans="1:5" ht="21.75" customHeight="1" x14ac:dyDescent="0.4">
      <c r="A4" s="17" t="s">
        <v>2</v>
      </c>
      <c r="B4" s="18"/>
      <c r="C4" s="19"/>
      <c r="D4" s="7">
        <f>D36</f>
        <v>0</v>
      </c>
      <c r="E4" s="4" t="s">
        <v>13</v>
      </c>
    </row>
    <row r="5" spans="1:5" ht="21.75" customHeight="1" x14ac:dyDescent="0.4">
      <c r="A5" s="17" t="s">
        <v>4</v>
      </c>
      <c r="B5" s="18"/>
      <c r="C5" s="19"/>
      <c r="D5" s="7">
        <f>D21+D30-D4</f>
        <v>0</v>
      </c>
      <c r="E5" s="4"/>
    </row>
    <row r="6" spans="1:5" ht="21.75" customHeight="1" x14ac:dyDescent="0.4">
      <c r="A6" s="17" t="s">
        <v>5</v>
      </c>
      <c r="B6" s="18"/>
      <c r="C6" s="19"/>
      <c r="D6" s="7">
        <f>SUM(D4:D5)</f>
        <v>0</v>
      </c>
      <c r="E6" s="5"/>
    </row>
    <row r="7" spans="1:5" ht="11.25" customHeight="1" x14ac:dyDescent="0.4"/>
    <row r="8" spans="1:5" ht="21.75" customHeight="1" x14ac:dyDescent="0.4">
      <c r="A8" s="1" t="s">
        <v>7</v>
      </c>
      <c r="B8" s="1"/>
      <c r="C8" s="1"/>
    </row>
    <row r="9" spans="1:5" ht="21.75" customHeight="1" x14ac:dyDescent="0.4">
      <c r="A9" s="23" t="s">
        <v>17</v>
      </c>
      <c r="B9" s="23"/>
      <c r="C9" s="23"/>
      <c r="D9" s="23"/>
      <c r="E9" s="23"/>
    </row>
    <row r="10" spans="1:5" ht="21.75" customHeight="1" x14ac:dyDescent="0.4">
      <c r="A10" s="4" t="s">
        <v>8</v>
      </c>
      <c r="B10" s="4" t="s">
        <v>19</v>
      </c>
      <c r="C10" s="4" t="s">
        <v>20</v>
      </c>
      <c r="D10" s="4" t="s">
        <v>28</v>
      </c>
      <c r="E10" s="4" t="s">
        <v>1</v>
      </c>
    </row>
    <row r="11" spans="1:5" ht="21.75" customHeight="1" x14ac:dyDescent="0.4">
      <c r="A11" s="10"/>
      <c r="B11" s="10"/>
      <c r="C11" s="10"/>
      <c r="D11" s="11"/>
      <c r="E11" s="10"/>
    </row>
    <row r="12" spans="1:5" ht="21.75" customHeight="1" x14ac:dyDescent="0.4">
      <c r="A12" s="10"/>
      <c r="B12" s="10"/>
      <c r="C12" s="10"/>
      <c r="D12" s="11"/>
      <c r="E12" s="10"/>
    </row>
    <row r="13" spans="1:5" ht="21.75" customHeight="1" x14ac:dyDescent="0.4">
      <c r="A13" s="10"/>
      <c r="B13" s="10"/>
      <c r="C13" s="10"/>
      <c r="D13" s="11"/>
      <c r="E13" s="10"/>
    </row>
    <row r="14" spans="1:5" ht="21.75" customHeight="1" x14ac:dyDescent="0.4">
      <c r="A14" s="10"/>
      <c r="B14" s="10"/>
      <c r="C14" s="10"/>
      <c r="D14" s="11"/>
      <c r="E14" s="10"/>
    </row>
    <row r="15" spans="1:5" ht="21.75" customHeight="1" x14ac:dyDescent="0.4">
      <c r="A15" s="10"/>
      <c r="B15" s="10"/>
      <c r="C15" s="10"/>
      <c r="D15" s="11"/>
      <c r="E15" s="10"/>
    </row>
    <row r="16" spans="1:5" ht="21.75" customHeight="1" x14ac:dyDescent="0.4">
      <c r="A16" s="10"/>
      <c r="B16" s="10"/>
      <c r="C16" s="10"/>
      <c r="D16" s="11"/>
      <c r="E16" s="10"/>
    </row>
    <row r="17" spans="1:5" ht="21.75" customHeight="1" x14ac:dyDescent="0.4">
      <c r="A17" s="10"/>
      <c r="B17" s="10"/>
      <c r="C17" s="10"/>
      <c r="D17" s="11"/>
      <c r="E17" s="10"/>
    </row>
    <row r="18" spans="1:5" ht="21.75" customHeight="1" x14ac:dyDescent="0.4">
      <c r="A18" s="10"/>
      <c r="B18" s="10"/>
      <c r="C18" s="10"/>
      <c r="D18" s="11"/>
      <c r="E18" s="10"/>
    </row>
    <row r="19" spans="1:5" ht="21.75" customHeight="1" x14ac:dyDescent="0.4">
      <c r="A19" s="10"/>
      <c r="B19" s="10"/>
      <c r="C19" s="10"/>
      <c r="D19" s="11"/>
      <c r="E19" s="10"/>
    </row>
    <row r="20" spans="1:5" ht="21.75" customHeight="1" x14ac:dyDescent="0.4">
      <c r="A20" s="10"/>
      <c r="B20" s="10"/>
      <c r="C20" s="10"/>
      <c r="D20" s="11"/>
      <c r="E20" s="10"/>
    </row>
    <row r="21" spans="1:5" ht="21.75" customHeight="1" x14ac:dyDescent="0.4">
      <c r="A21" s="20" t="s">
        <v>3</v>
      </c>
      <c r="B21" s="21"/>
      <c r="C21" s="22"/>
      <c r="D21" s="7">
        <f>SUM(D11:D20)</f>
        <v>0</v>
      </c>
    </row>
    <row r="22" spans="1:5" ht="11.25" customHeight="1" x14ac:dyDescent="0.4">
      <c r="A22" s="13"/>
      <c r="B22" s="13"/>
      <c r="C22" s="13"/>
      <c r="D22" s="14"/>
    </row>
    <row r="23" spans="1:5" ht="21.75" customHeight="1" x14ac:dyDescent="0.4">
      <c r="A23" s="23" t="s">
        <v>29</v>
      </c>
      <c r="B23" s="23"/>
      <c r="C23" s="23"/>
      <c r="D23" s="23"/>
      <c r="E23" s="23"/>
    </row>
    <row r="24" spans="1:5" ht="21.75" customHeight="1" x14ac:dyDescent="0.4">
      <c r="A24" s="4" t="s">
        <v>8</v>
      </c>
      <c r="B24" s="4"/>
      <c r="C24" s="4"/>
      <c r="D24" s="4" t="s">
        <v>28</v>
      </c>
      <c r="E24" s="4" t="s">
        <v>1</v>
      </c>
    </row>
    <row r="25" spans="1:5" ht="21.75" customHeight="1" x14ac:dyDescent="0.4">
      <c r="A25" s="10"/>
      <c r="B25" s="10"/>
      <c r="C25" s="10"/>
      <c r="D25" s="11"/>
      <c r="E25" s="10"/>
    </row>
    <row r="26" spans="1:5" ht="21.75" customHeight="1" x14ac:dyDescent="0.4">
      <c r="A26" s="10"/>
      <c r="B26" s="10"/>
      <c r="C26" s="10"/>
      <c r="D26" s="11"/>
      <c r="E26" s="10"/>
    </row>
    <row r="27" spans="1:5" ht="21.75" customHeight="1" x14ac:dyDescent="0.4">
      <c r="A27" s="10"/>
      <c r="B27" s="10"/>
      <c r="C27" s="10"/>
      <c r="D27" s="11"/>
      <c r="E27" s="10"/>
    </row>
    <row r="28" spans="1:5" ht="21.75" customHeight="1" x14ac:dyDescent="0.4">
      <c r="A28" s="10"/>
      <c r="B28" s="10"/>
      <c r="C28" s="10"/>
      <c r="D28" s="11"/>
      <c r="E28" s="10"/>
    </row>
    <row r="29" spans="1:5" ht="21.75" customHeight="1" x14ac:dyDescent="0.4">
      <c r="A29" s="10"/>
      <c r="B29" s="10"/>
      <c r="C29" s="10"/>
      <c r="D29" s="11"/>
      <c r="E29" s="10"/>
    </row>
    <row r="30" spans="1:5" ht="21.75" customHeight="1" x14ac:dyDescent="0.4">
      <c r="A30" s="20" t="s">
        <v>9</v>
      </c>
      <c r="B30" s="21"/>
      <c r="C30" s="22"/>
      <c r="D30" s="7">
        <f>SUM(D25:D29)</f>
        <v>0</v>
      </c>
    </row>
    <row r="31" spans="1:5" ht="11.25" customHeight="1" x14ac:dyDescent="0.4"/>
    <row r="32" spans="1:5" ht="21.75" customHeight="1" x14ac:dyDescent="0.4">
      <c r="A32" s="1" t="s">
        <v>10</v>
      </c>
      <c r="B32" s="1"/>
      <c r="C32" s="1"/>
      <c r="E32" s="3"/>
    </row>
    <row r="33" spans="1:5" ht="21.75" customHeight="1" x14ac:dyDescent="0.4">
      <c r="A33" s="17" t="s">
        <v>0</v>
      </c>
      <c r="B33" s="18"/>
      <c r="C33" s="19"/>
      <c r="D33" s="4" t="s">
        <v>28</v>
      </c>
      <c r="E33" s="4"/>
    </row>
    <row r="34" spans="1:5" ht="21.75" customHeight="1" x14ac:dyDescent="0.4">
      <c r="A34" s="17" t="s">
        <v>14</v>
      </c>
      <c r="B34" s="18"/>
      <c r="C34" s="19"/>
      <c r="D34" s="12">
        <f>D21*0.5</f>
        <v>0</v>
      </c>
      <c r="E34" s="4" t="s">
        <v>11</v>
      </c>
    </row>
    <row r="35" spans="1:5" ht="21.75" customHeight="1" x14ac:dyDescent="0.4">
      <c r="A35" s="17" t="s">
        <v>15</v>
      </c>
      <c r="B35" s="18"/>
      <c r="C35" s="19"/>
      <c r="D35" s="12">
        <f>D30*0.75</f>
        <v>0</v>
      </c>
      <c r="E35" s="4" t="s">
        <v>12</v>
      </c>
    </row>
    <row r="36" spans="1:5" ht="21.75" customHeight="1" x14ac:dyDescent="0.4">
      <c r="A36" s="20" t="s">
        <v>16</v>
      </c>
      <c r="B36" s="21"/>
      <c r="C36" s="22"/>
      <c r="D36" s="8">
        <f>IF(ROUNDDOWN(D34+D35,-3)&lt;300000,ROUNDDOWN(D34+D35,-3),300000)</f>
        <v>0</v>
      </c>
      <c r="E36" s="6" t="s">
        <v>13</v>
      </c>
    </row>
    <row r="37" spans="1:5" ht="21.75" customHeight="1" x14ac:dyDescent="0.4"/>
    <row r="38" spans="1:5" ht="21.75" customHeight="1" x14ac:dyDescent="0.4"/>
    <row r="39" spans="1:5" ht="21.75" customHeight="1" x14ac:dyDescent="0.4"/>
    <row r="40" spans="1:5" ht="21.75" customHeight="1" x14ac:dyDescent="0.4"/>
    <row r="41" spans="1:5" ht="21.75" customHeight="1" x14ac:dyDescent="0.4"/>
    <row r="42" spans="1:5" ht="21.75" customHeight="1" x14ac:dyDescent="0.4"/>
    <row r="43" spans="1:5" ht="21.75" customHeight="1" x14ac:dyDescent="0.4"/>
    <row r="44" spans="1:5" ht="21.75" customHeight="1" x14ac:dyDescent="0.4"/>
    <row r="45" spans="1:5" ht="21.75" customHeight="1" x14ac:dyDescent="0.4"/>
    <row r="46" spans="1:5" ht="21.75" customHeight="1" x14ac:dyDescent="0.4"/>
    <row r="47" spans="1:5" ht="21.75" customHeight="1" x14ac:dyDescent="0.4"/>
    <row r="48" spans="1:5" ht="21.75" customHeight="1" x14ac:dyDescent="0.4"/>
    <row r="49" ht="21.75" customHeight="1" x14ac:dyDescent="0.4"/>
    <row r="50" ht="21.75" customHeight="1" x14ac:dyDescent="0.4"/>
    <row r="51" ht="21.75" customHeight="1" x14ac:dyDescent="0.4"/>
    <row r="52" ht="21.75" customHeight="1" x14ac:dyDescent="0.4"/>
    <row r="53" ht="21.75" customHeight="1" x14ac:dyDescent="0.4"/>
    <row r="54" ht="21.75" customHeight="1" x14ac:dyDescent="0.4"/>
    <row r="55" ht="21.75" customHeight="1" x14ac:dyDescent="0.4"/>
    <row r="56" ht="21.75" customHeight="1" x14ac:dyDescent="0.4"/>
    <row r="57" ht="21.75" customHeight="1" x14ac:dyDescent="0.4"/>
    <row r="58" ht="21.75" customHeight="1" x14ac:dyDescent="0.4"/>
    <row r="59" ht="21.75" customHeight="1" x14ac:dyDescent="0.4"/>
    <row r="60" ht="21.75" customHeight="1" x14ac:dyDescent="0.4"/>
    <row r="61" ht="21.75" customHeight="1" x14ac:dyDescent="0.4"/>
    <row r="62" ht="21.75" customHeight="1" x14ac:dyDescent="0.4"/>
    <row r="63" ht="21.75" customHeight="1" x14ac:dyDescent="0.4"/>
    <row r="64" ht="21.75" customHeight="1" x14ac:dyDescent="0.4"/>
    <row r="65" ht="21.75" customHeight="1" x14ac:dyDescent="0.4"/>
    <row r="66" ht="21.75" customHeight="1" x14ac:dyDescent="0.4"/>
    <row r="67" ht="21.75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  <row r="128" ht="21.75" customHeight="1" x14ac:dyDescent="0.4"/>
    <row r="129" ht="21.75" customHeight="1" x14ac:dyDescent="0.4"/>
    <row r="130" ht="21.75" customHeight="1" x14ac:dyDescent="0.4"/>
    <row r="131" ht="21.75" customHeight="1" x14ac:dyDescent="0.4"/>
    <row r="132" ht="21.75" customHeight="1" x14ac:dyDescent="0.4"/>
    <row r="133" ht="21.75" customHeight="1" x14ac:dyDescent="0.4"/>
    <row r="134" ht="21.75" customHeight="1" x14ac:dyDescent="0.4"/>
    <row r="135" ht="21.75" customHeight="1" x14ac:dyDescent="0.4"/>
    <row r="136" ht="21.75" customHeight="1" x14ac:dyDescent="0.4"/>
    <row r="137" ht="21.75" customHeight="1" x14ac:dyDescent="0.4"/>
    <row r="138" ht="21.75" customHeight="1" x14ac:dyDescent="0.4"/>
    <row r="139" ht="21.75" customHeight="1" x14ac:dyDescent="0.4"/>
    <row r="140" ht="21.75" customHeight="1" x14ac:dyDescent="0.4"/>
    <row r="141" ht="21.75" customHeight="1" x14ac:dyDescent="0.4"/>
    <row r="142" ht="21.75" customHeight="1" x14ac:dyDescent="0.4"/>
    <row r="143" ht="21.75" customHeight="1" x14ac:dyDescent="0.4"/>
    <row r="144" ht="21.75" customHeight="1" x14ac:dyDescent="0.4"/>
    <row r="145" ht="21.75" customHeight="1" x14ac:dyDescent="0.4"/>
    <row r="146" ht="21.75" customHeight="1" x14ac:dyDescent="0.4"/>
    <row r="147" ht="21.75" customHeight="1" x14ac:dyDescent="0.4"/>
    <row r="148" ht="21.75" customHeight="1" x14ac:dyDescent="0.4"/>
    <row r="149" ht="21.75" customHeight="1" x14ac:dyDescent="0.4"/>
    <row r="150" ht="21.75" customHeight="1" x14ac:dyDescent="0.4"/>
    <row r="151" ht="21.75" customHeight="1" x14ac:dyDescent="0.4"/>
    <row r="152" ht="21.75" customHeight="1" x14ac:dyDescent="0.4"/>
    <row r="153" ht="21.75" customHeight="1" x14ac:dyDescent="0.4"/>
    <row r="154" ht="21.75" customHeight="1" x14ac:dyDescent="0.4"/>
    <row r="155" ht="21.75" customHeight="1" x14ac:dyDescent="0.4"/>
    <row r="156" ht="21.75" customHeight="1" x14ac:dyDescent="0.4"/>
    <row r="157" ht="21.75" customHeight="1" x14ac:dyDescent="0.4"/>
    <row r="158" ht="21.75" customHeight="1" x14ac:dyDescent="0.4"/>
    <row r="159" ht="21.75" customHeight="1" x14ac:dyDescent="0.4"/>
    <row r="160" ht="21.75" customHeight="1" x14ac:dyDescent="0.4"/>
    <row r="161" ht="21.75" customHeight="1" x14ac:dyDescent="0.4"/>
    <row r="162" ht="21.75" customHeight="1" x14ac:dyDescent="0.4"/>
    <row r="163" ht="21.75" customHeight="1" x14ac:dyDescent="0.4"/>
    <row r="164" ht="21.75" customHeight="1" x14ac:dyDescent="0.4"/>
    <row r="165" ht="21.75" customHeight="1" x14ac:dyDescent="0.4"/>
    <row r="166" ht="21.75" customHeight="1" x14ac:dyDescent="0.4"/>
    <row r="167" ht="21.75" customHeight="1" x14ac:dyDescent="0.4"/>
    <row r="168" ht="21.75" customHeight="1" x14ac:dyDescent="0.4"/>
    <row r="169" ht="21.75" customHeight="1" x14ac:dyDescent="0.4"/>
    <row r="170" ht="21.75" customHeight="1" x14ac:dyDescent="0.4"/>
    <row r="171" ht="21.75" customHeight="1" x14ac:dyDescent="0.4"/>
    <row r="172" ht="21.75" customHeight="1" x14ac:dyDescent="0.4"/>
    <row r="173" ht="21.75" customHeight="1" x14ac:dyDescent="0.4"/>
    <row r="174" ht="21.75" customHeight="1" x14ac:dyDescent="0.4"/>
    <row r="175" ht="21.75" customHeight="1" x14ac:dyDescent="0.4"/>
    <row r="176" ht="21.75" customHeight="1" x14ac:dyDescent="0.4"/>
    <row r="177" ht="21.75" customHeight="1" x14ac:dyDescent="0.4"/>
    <row r="178" ht="21.75" customHeight="1" x14ac:dyDescent="0.4"/>
    <row r="179" ht="21.75" customHeight="1" x14ac:dyDescent="0.4"/>
    <row r="180" ht="21.75" customHeight="1" x14ac:dyDescent="0.4"/>
    <row r="181" ht="21.75" customHeight="1" x14ac:dyDescent="0.4"/>
    <row r="182" ht="21.75" customHeight="1" x14ac:dyDescent="0.4"/>
    <row r="183" ht="21.75" customHeight="1" x14ac:dyDescent="0.4"/>
    <row r="184" ht="21.75" customHeight="1" x14ac:dyDescent="0.4"/>
    <row r="185" ht="21.75" customHeight="1" x14ac:dyDescent="0.4"/>
    <row r="186" ht="21.75" customHeight="1" x14ac:dyDescent="0.4"/>
    <row r="187" ht="21.75" customHeight="1" x14ac:dyDescent="0.4"/>
    <row r="188" ht="21.75" customHeight="1" x14ac:dyDescent="0.4"/>
    <row r="189" ht="21.75" customHeight="1" x14ac:dyDescent="0.4"/>
    <row r="190" ht="21.75" customHeight="1" x14ac:dyDescent="0.4"/>
    <row r="191" ht="21.75" customHeight="1" x14ac:dyDescent="0.4"/>
  </sheetData>
  <mergeCells count="13">
    <mergeCell ref="A36:C36"/>
    <mergeCell ref="A21:C21"/>
    <mergeCell ref="A23:E23"/>
    <mergeCell ref="A30:C30"/>
    <mergeCell ref="A33:C33"/>
    <mergeCell ref="A34:C34"/>
    <mergeCell ref="A35:C35"/>
    <mergeCell ref="A1:E1"/>
    <mergeCell ref="A3:C3"/>
    <mergeCell ref="A4:C4"/>
    <mergeCell ref="A5:C5"/>
    <mergeCell ref="A6:C6"/>
    <mergeCell ref="A9:E9"/>
  </mergeCells>
  <phoneticPr fontId="2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予算書（提出用）</vt:lpstr>
      <vt:lpstr>予算書(記入例)</vt:lpstr>
      <vt:lpstr>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2025-03-21T00:38:11Z</dcterms:modified>
</cp:coreProperties>
</file>