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001794\Downloads\"/>
    </mc:Choice>
  </mc:AlternateContent>
  <xr:revisionPtr revIDLastSave="0" documentId="13_ncr:1_{5F67962D-3CB2-43D9-8DF7-3AC4ABCBA6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①はじめにお読みください" sheetId="1" r:id="rId1"/>
    <sheet name="②入力シート" sheetId="2" r:id="rId2"/>
    <sheet name="③申請書" sheetId="3" r:id="rId3"/>
    <sheet name="④財産収支状況書" sheetId="4" r:id="rId4"/>
    <sheet name="⑤納付計画書" sheetId="5" r:id="rId5"/>
    <sheet name="⑥添付書類チェックリスト" sheetId="6" r:id="rId6"/>
    <sheet name="⑦記入例" sheetId="7" r:id="rId7"/>
    <sheet name="⑧財産目録（100万円超）" sheetId="8" r:id="rId8"/>
    <sheet name="⑨収支の明細書（100万円超）" sheetId="9" r:id="rId9"/>
  </sheets>
  <definedNames>
    <definedName name="_xlnm.Print_Area" localSheetId="2">③申請書!$A$1:$G$49</definedName>
    <definedName name="_xlnm.Print_Area" localSheetId="3">④財産収支状況書!$A$1:$F$47</definedName>
    <definedName name="_xlnm.Print_Area" localSheetId="4">⑤納付計画書!$A$1:$E$25</definedName>
    <definedName name="_xlnm.Print_Area" localSheetId="5">⑥添付書類チェックリスト!$A$1:$D$35</definedName>
    <definedName name="_xlnm.Print_Area" localSheetId="7">'⑧財産目録（100万円超）'!$A$1:$F$41</definedName>
    <definedName name="_xlnm.Print_Area" localSheetId="8">'⑨収支の明細書（100万円超）'!$A$1:$E$46</definedName>
    <definedName name="納付可能額">②入力シート!$C$60</definedName>
    <definedName name="毎月納付額">②入力シート!$C$34</definedName>
    <definedName name="猶予金額合計">②入力シート!$C$27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9" l="1"/>
  <c r="C27" i="9"/>
  <c r="C14" i="9"/>
  <c r="C28" i="9" s="1"/>
  <c r="E4" i="9"/>
  <c r="C4" i="9"/>
  <c r="D13" i="8"/>
  <c r="F4" i="8"/>
  <c r="C4" i="8"/>
  <c r="C6" i="5"/>
  <c r="C4" i="5"/>
  <c r="C42" i="4"/>
  <c r="C39" i="4"/>
  <c r="C38" i="4"/>
  <c r="C37" i="4"/>
  <c r="C36" i="4"/>
  <c r="C35" i="4"/>
  <c r="C32" i="4"/>
  <c r="C28" i="4"/>
  <c r="C27" i="4"/>
  <c r="C26" i="4"/>
  <c r="C25" i="4"/>
  <c r="C24" i="4"/>
  <c r="C23" i="4"/>
  <c r="C22" i="4"/>
  <c r="C19" i="4"/>
  <c r="C18" i="4"/>
  <c r="C17" i="4"/>
  <c r="C16" i="4"/>
  <c r="C15" i="4"/>
  <c r="D12" i="4"/>
  <c r="D11" i="4"/>
  <c r="C11" i="4"/>
  <c r="B11" i="4"/>
  <c r="D10" i="4"/>
  <c r="C10" i="4"/>
  <c r="B10" i="4"/>
  <c r="D9" i="4"/>
  <c r="C9" i="4"/>
  <c r="B9" i="4"/>
  <c r="D8" i="4"/>
  <c r="F4" i="4"/>
  <c r="C4" i="4"/>
  <c r="E40" i="3"/>
  <c r="B40" i="3"/>
  <c r="B31" i="3"/>
  <c r="B29" i="3"/>
  <c r="B28" i="3"/>
  <c r="D27" i="3"/>
  <c r="B27" i="3"/>
  <c r="D26" i="3"/>
  <c r="B26" i="3"/>
  <c r="G21" i="3"/>
  <c r="F21" i="3"/>
  <c r="G20" i="3"/>
  <c r="F20" i="3"/>
  <c r="E20" i="3"/>
  <c r="D20" i="3"/>
  <c r="C20" i="3"/>
  <c r="B20" i="3"/>
  <c r="G19" i="3"/>
  <c r="F19" i="3"/>
  <c r="E19" i="3"/>
  <c r="D19" i="3"/>
  <c r="C19" i="3"/>
  <c r="B19" i="3"/>
  <c r="G18" i="3"/>
  <c r="F18" i="3"/>
  <c r="E18" i="3"/>
  <c r="D18" i="3"/>
  <c r="C18" i="3"/>
  <c r="B18" i="3"/>
  <c r="G17" i="3"/>
  <c r="F17" i="3"/>
  <c r="E17" i="3"/>
  <c r="D17" i="3"/>
  <c r="C17" i="3"/>
  <c r="B17" i="3"/>
  <c r="G16" i="3"/>
  <c r="F16" i="3"/>
  <c r="E16" i="3"/>
  <c r="D16" i="3"/>
  <c r="C16" i="3"/>
  <c r="B16" i="3"/>
  <c r="E12" i="3"/>
  <c r="C12" i="3"/>
  <c r="F8" i="3"/>
  <c r="F7" i="3"/>
  <c r="F6" i="3"/>
  <c r="F5" i="3"/>
  <c r="E3" i="3"/>
  <c r="C59" i="2"/>
  <c r="C51" i="2"/>
  <c r="C60" i="2" s="1"/>
  <c r="C31" i="4" s="1"/>
  <c r="D45" i="2"/>
  <c r="G26" i="2"/>
  <c r="F26" i="2"/>
  <c r="C27" i="2" s="1"/>
  <c r="B31" i="1"/>
  <c r="B24" i="1"/>
  <c r="D19" i="5" l="1"/>
  <c r="D13" i="5"/>
  <c r="D17" i="5"/>
  <c r="C17" i="5"/>
  <c r="C11" i="5"/>
  <c r="C35" i="2"/>
  <c r="D16" i="5"/>
  <c r="D10" i="5"/>
  <c r="C28" i="2"/>
  <c r="D21" i="5"/>
  <c r="C19" i="5"/>
  <c r="C13" i="5"/>
  <c r="C9" i="5"/>
  <c r="D14" i="5"/>
  <c r="C14" i="5"/>
  <c r="D18" i="5"/>
  <c r="D12" i="5"/>
  <c r="D11" i="5"/>
  <c r="C16" i="5"/>
  <c r="C10" i="5"/>
  <c r="D15" i="5"/>
  <c r="D9" i="5"/>
  <c r="C18" i="5"/>
  <c r="C12" i="5"/>
  <c r="E22" i="3"/>
  <c r="C15" i="5"/>
  <c r="D20" i="5"/>
  <c r="C20" i="5"/>
  <c r="C5" i="5"/>
  <c r="B37" i="3" l="1"/>
  <c r="C36" i="2"/>
</calcChain>
</file>

<file path=xl/sharedStrings.xml><?xml version="1.0" encoding="utf-8"?>
<sst xmlns="http://schemas.openxmlformats.org/spreadsheetml/2006/main" count="446" uniqueCount="378">
  <si>
    <t>市税の納付が困難なかたへ　―　徴収猶予・換価の猶予のご案内</t>
  </si>
  <si>
    <t>災害・病気・失業などで市税の納付が難しいときは、申請により納付の猶予を受けられる場合があります。</t>
  </si>
  <si>
    <t>対象となるのは、市県民税・固定資産税・軽自動車税・国民健康保険税などの市税です。</t>
  </si>
  <si>
    <t>■ 2つの制度のちがい ― 「災害・病気など特別な事情があるかどうか」で見分けます</t>
  </si>
  <si>
    <t>項目</t>
  </si>
  <si>
    <t>徴収猶予（地方税法第15条）</t>
  </si>
  <si>
    <t>換価の猶予（地方税法第15条の6）</t>
  </si>
  <si>
    <t>どんなときの制度か</t>
  </si>
  <si>
    <t>災害・病気・失業など、下の「猶予該当事実」があって納付できないとき
（納期限の前でも後でも申請できます）</t>
  </si>
  <si>
    <t>特別な事実はなくても、一時に納付すると事業の継続や生活の維持が困難になるとき
（納期限の前から、前もって申請することもできます）</t>
  </si>
  <si>
    <t>主な要件</t>
  </si>
  <si>
    <t>次のいずれかの「猶予該当事実」があり、そのために一時に納付できないこと
①災害・盗難にあった
②本人や家族が病気になった・けがをした
③事業を廃止・休止した
④事業に著しい損失（大きな赤字）を受けた
⑤ ①〜④に類する事実（失業など）
⑥ 本来の期限から1年以上遅れて納める税額が決まった（修正申告・更正など）</t>
  </si>
  <si>
    <t>次のすべてに当てはまること
①一時に納付すると、事業の継続や生活の維持が困難になるおそれがある
②納税について誠実な意思がある
③猶予を受けたい市税のほかに滞納している市税がない（原則）</t>
  </si>
  <si>
    <t>申請の期限</t>
  </si>
  <si>
    <t>納付が難しいとわかったら、できるだけ早く（納期限を過ぎてからでも申請できます）
※上の⑥の場合だけは、新たに定まった税額の「納期限まで」に申請が必要です</t>
  </si>
  <si>
    <t>納期限の前から、納期限後6か月以内まで（6か月を過ぎると申請できません）
※納期限前に申請した場合は、納期限の翌日から最長1年間の猶予になります</t>
  </si>
  <si>
    <t>猶予される期間</t>
  </si>
  <si>
    <t>どちらも、それぞれの状況に応じて最長1年間（毎月の分割納付の計画を立てます）。
状況が改善しない場合は、申請によりさらに最長1年間の延長が認められる場合があります。</t>
  </si>
  <si>
    <t>認められた場合</t>
  </si>
  <si>
    <t>どちらも、延滞金の全部または一部が軽減・免除され、財産の差押えや換価（売却）が猶予されます</t>
  </si>
  <si>
    <t>担保</t>
  </si>
  <si>
    <t>どちらも、猶予金額が100万円以下の場合・猶予期間が3か月以内の場合などは不要です</t>
  </si>
  <si>
    <t>■ 猶予期間はいつから始まるか ― 申請のタイミングによって変わります（両制度共通）</t>
  </si>
  <si>
    <t>・納期限までに申請した場合　→　本来の納期限の翌日から猶予が始まります（納期限前でも、前もって申請できます）。</t>
  </si>
  <si>
    <t>・納期限を過ぎてから申請した場合　→　原則として、市に申請書を提出した日から猶予が始まります。</t>
  </si>
  <si>
    <t>　（火災などの災害や急病など、猶予の理由となった事実が発生した日が明らかな場合は、その日までさかのぼって始まることがあります。）</t>
  </si>
  <si>
    <t>・猶予される期間は、この開始日から数えて最長1年間です。②入力シートの「猶予開始日」も、この日を目安に記入してください。</t>
  </si>
  <si>
    <t>■ かんたん判定Ａ【徴収猶予】 ― 災害・病気などの事情で納付できない市税について</t>
  </si>
  <si>
    <t>Ａ1. 災害・盗難、本人や家族の病気・けが、事業の廃止・休止、著しい損失、失業などの事情がありますか？</t>
  </si>
  <si>
    <t>Ａ2. 修正申告や更正などにより、本来の期限から1年以上遅れて納める税額が決まりましたか？</t>
  </si>
  <si>
    <t>Ａ3. その事情のために、市税を一時に納付することができませんか？</t>
  </si>
  <si>
    <t>■ かんたん判定Ｂ【換価の猶予】 ― 特別な事情はないが、一時に納付できない市税について</t>
  </si>
  <si>
    <t>Ｂ1. 納付が難しい市税がありますか？（納期限がまだ来ていない市税も、前もって申請できます）</t>
  </si>
  <si>
    <t>Ｂ2. その市税は、納期限前ですか？　または納期限から6か月以内ですか？（どちらかなら「はい」）</t>
  </si>
  <si>
    <t>Ｂ3. 一時に納付すると、事業の継続や生活の維持が困難になりますか？</t>
  </si>
  <si>
    <t>Ｂ4. 猶予を受けたい市税のほかに、滞納している市税はありませんか？（なければ「はい」）</t>
  </si>
  <si>
    <t>■ このファイルの使い方（2とおり）</t>
  </si>
  <si>
    <t>【パソコンで作る】 ②入力シートのうすい黄色のセルに入力 → ③〜⑥のシートを印刷 → ③の署名欄に自署して提出</t>
  </si>
  <si>
    <t>【手書きで作る】 何も入力せずに ③〜⑥のシートを印刷 → ボールペンで記入し、③の署名欄に自署して提出</t>
  </si>
  <si>
    <t>※ 猶予金額が100万円を超える場合は、④に代えて ⑧・⑨ を印刷してください。</t>
  </si>
  <si>
    <t>※ ③〜⑥のシートは自動で作成されるため、直接入力はできません。⑧・⑨（100万円超の場合）は直接入力できます。</t>
  </si>
  <si>
    <t>■ ご注意</t>
  </si>
  <si>
    <t>・申請書は署名（自署）により提出できます。自署があれば押印は不要です。</t>
  </si>
  <si>
    <t>・この判定・様式は申請のご案内です。猶予の可否は、提出書類をもとに市が審査のうえ決定します。</t>
  </si>
  <si>
    <t>・猶予金額が100万円を超える場合は、④に代えて「⑧財産目録」「⑨収支の明細書」を提出してください（このファイルで作成できます）。</t>
  </si>
  <si>
    <t>・この様式は新規に猶予を申請するためのものです。猶予期間の延長は、別の「猶予期間延長申請書作成シート」で申請できます。</t>
  </si>
  <si>
    <t>・添付する根拠資料（預金通帳・給与明細などの写し）は、申請の時点で必ずしもすべてそろっている必要はありません。取得に時間がかかるときは、そろうのを待たずに、まず税務課へご相談ください。</t>
  </si>
  <si>
    <t>・ご不明な点は下呂市役所税務課（収納対策室）までお問い合わせください。</t>
  </si>
  <si>
    <t>② 入力シート（入力するのはこのシートだけです）</t>
  </si>
  <si>
    <t>うすい黄色のセルに上から順に入力してください。③〜⑤の書類に自動で反映されます。うすい青色のセルは自動計算です。</t>
  </si>
  <si>
    <t>1　申請者の情報</t>
  </si>
  <si>
    <t>フリガナ</t>
  </si>
  <si>
    <t>氏名（法人の場合は名称・代表者名）</t>
  </si>
  <si>
    <t>住所</t>
  </si>
  <si>
    <t>電話番号（日中つながる番号）</t>
  </si>
  <si>
    <t>申請日（令和・年／月／日を右の3マスに）</t>
  </si>
  <si>
    <t>2　申請の内容</t>
  </si>
  <si>
    <t>申請区分（①の判定Ａ・Ｂの結果を参考に選択）</t>
  </si>
  <si>
    <t>猶予該当事実（徴収猶予のときだけ選択）</t>
  </si>
  <si>
    <t>事情の詳細（いつ・何があり・なぜ一度に</t>
  </si>
  <si>
    <t>納付できないのかを具体的に）</t>
  </si>
  <si>
    <t>3　猶予を受けようとする市税（納税通知書・督促状を見て記入）</t>
  </si>
  <si>
    <t>税目（例：市県民税）</t>
  </si>
  <si>
    <t>年度（例：令和7年度）</t>
  </si>
  <si>
    <t>期別（例：第3期）</t>
  </si>
  <si>
    <t>納期限（例：R8.1.31）</t>
  </si>
  <si>
    <t>本税（円）</t>
  </si>
  <si>
    <t>延滞金（円）※不明なら空欄</t>
  </si>
  <si>
    <t>合計（自動）</t>
  </si>
  <si>
    <t>猶予を受けようとする金額（自動）</t>
  </si>
  <si>
    <t>財産に関する提出書類（自動）</t>
  </si>
  <si>
    <t>4　納付の計画（原則1年以内で完納する計画にしてください）</t>
  </si>
  <si>
    <t>年（令和）</t>
  </si>
  <si>
    <t>月</t>
  </si>
  <si>
    <t>日</t>
  </si>
  <si>
    <t>猶予開始日（納付を始める日）</t>
  </si>
  <si>
    <t>← 納期限までに申請＝納期限の翌日から／納期限後の申請＝原則、提出日から猶予が始まります（①参照）</t>
  </si>
  <si>
    <t>猶予終了日（納め終わる日）</t>
  </si>
  <si>
    <t>毎月の納付期限（日にち または 月末）</t>
  </si>
  <si>
    <t>← 例：25 ／ 月末　※⑤納付計画書の全回に適用（最終回だけは猶予終了日が期限）</t>
  </si>
  <si>
    <t>毎月の納付額（円）</t>
  </si>
  <si>
    <t>納付回数（自動）</t>
  </si>
  <si>
    <t>チェック（自動）</t>
  </si>
  <si>
    <t>5　収入と支出（直近1年間の1か月あたりの平均・世帯全体で記入）</t>
  </si>
  <si>
    <t>手もとの現金（円）</t>
  </si>
  <si>
    <t>【預貯金の内訳】（お持ちの口座を1行ずつ記入）</t>
  </si>
  <si>
    <t>預入先（金融機関・支店名）</t>
  </si>
  <si>
    <t>種類（普通・定期など）</t>
  </si>
  <si>
    <t>残高（円）</t>
  </si>
  <si>
    <t>　預貯金の合計（自動）</t>
  </si>
  <si>
    <t>【毎月の収入】</t>
  </si>
  <si>
    <t>　給与（手取り）</t>
  </si>
  <si>
    <t>　年金</t>
  </si>
  <si>
    <t>　事業の収入</t>
  </si>
  <si>
    <t>　その他の収入（雇用保険・手当など）</t>
  </si>
  <si>
    <t>　収入の合計（Ａ）（自動）</t>
  </si>
  <si>
    <t>【毎月の支出】</t>
  </si>
  <si>
    <t>　食費・日用品などの生活費</t>
  </si>
  <si>
    <t>　家賃・住宅ローン</t>
  </si>
  <si>
    <t>　水道光熱費・通信費</t>
  </si>
  <si>
    <t>　医療費・介護費</t>
  </si>
  <si>
    <t>　借入金の返済</t>
  </si>
  <si>
    <t>　その他の支出</t>
  </si>
  <si>
    <t>　支出の合計（Ｂ）（自動）</t>
  </si>
  <si>
    <t>毎月納付に充てられる金額（Ａ－Ｂ・自動）</t>
  </si>
  <si>
    <t>← 「4 毎月の納付額」の目安です（マイナスの場合は税務課へご相談ください）</t>
  </si>
  <si>
    <t>今後1年間の収入・支出の見込み（変化があれば）</t>
  </si>
  <si>
    <t>6　主な財産・借入金（あるものだけ記入。例：土地・建物 自宅 約500万円）</t>
  </si>
  <si>
    <t>不動産（土地・建物）</t>
  </si>
  <si>
    <t>自動車</t>
  </si>
  <si>
    <t>生命保険（解約したときの返戻金）</t>
  </si>
  <si>
    <t>その他の財産</t>
  </si>
  <si>
    <t>借入金・買掛金（借入先と残高）</t>
  </si>
  <si>
    <t>7　担保（当てはまるものを選択）</t>
  </si>
  <si>
    <t>担保の提供</t>
  </si>
  <si>
    <t>担保の内容（種類・数量・価額・所在など）</t>
  </si>
  <si>
    <t>入力が終わったら → ③〜⑥のシートを印刷し、③申請書の署名欄に自署のうえ、⑥の書類とあわせて提出してください。</t>
  </si>
  <si>
    <t>　（猶予金額が100万円を超える場合は、④に代えて ⑧財産目録・⑨収支の明細書 を記入・印刷してください）</t>
  </si>
  <si>
    <t>徴収猶予・換価の猶予　申請書</t>
  </si>
  <si>
    <t>下呂市長　あて</t>
  </si>
  <si>
    <t>氏名</t>
  </si>
  <si>
    <t>電話番号</t>
  </si>
  <si>
    <t>地方税法第15条（徴収猶予）・第15条の6（申請による換価の猶予）の規定により、次のとおり申請します。</t>
  </si>
  <si>
    <t>【申請区分】</t>
  </si>
  <si>
    <t>１　猶予を受けようとする金額</t>
  </si>
  <si>
    <t>税目</t>
  </si>
  <si>
    <t>年度</t>
  </si>
  <si>
    <t>期別</t>
  </si>
  <si>
    <t>納期限</t>
  </si>
  <si>
    <t>本税</t>
  </si>
  <si>
    <t>延滞金</t>
  </si>
  <si>
    <t>合計</t>
  </si>
  <si>
    <t>猶予を受けようとする金額（合計）</t>
  </si>
  <si>
    <t>２　猶予を受けようとする理由</t>
  </si>
  <si>
    <t>（徴収猶予の場合・該当する事実）</t>
  </si>
  <si>
    <t>（事情の詳細　※換価の猶予の場合は、一時に納付すると事業の継続・生活の維持が困難となる事情）</t>
  </si>
  <si>
    <t>３　猶予を受けようとする期間・納付の方法</t>
  </si>
  <si>
    <t>４　担保</t>
  </si>
  <si>
    <t>【添付書類】　財産収支状況書（別紙）ほか、「添付書類チェックリスト」のとおり</t>
  </si>
  <si>
    <t>※ 換価の猶予は納期限前から申請できます。申請期限は納期限から6か月以内です（納期限前の申請では、納期限の翌日から猶予が始まります）。</t>
  </si>
  <si>
    <t>※ 徴収猶予は納期限後でも申請できます。ただし、本来の期限から1年以上遅れて税額が決まった場合は、その税額の納期限までに申請してください。</t>
  </si>
  <si>
    <t>※ 猶予金額が100万円を超える場合は、財産収支状況書に代えて財産目録・収支の明細書（このファイルの⑧・⑨）を提出してください。</t>
  </si>
  <si>
    <t>上記のとおり相違ないことを確認し、署名します。（自署された場合、押印は不要です）</t>
  </si>
  <si>
    <t>申請者署名（自署）</t>
  </si>
  <si>
    <t>財　産　収　支　状　況　書</t>
  </si>
  <si>
    <t>１　現金・預貯金等</t>
  </si>
  <si>
    <t>区分／預入先（金融機関・支店名）</t>
  </si>
  <si>
    <t>種類</t>
  </si>
  <si>
    <t>金額（円）</t>
  </si>
  <si>
    <t>【根拠資料（写しを添付）】</t>
  </si>
  <si>
    <t>現金</t>
  </si>
  <si>
    <t>―</t>
  </si>
  <si>
    <t>預金通帳の写し（直近2か月分）</t>
  </si>
  <si>
    <t>預貯金の合計</t>
  </si>
  <si>
    <t>２　毎月の収入（直近1年間の1か月あたりの平均）</t>
  </si>
  <si>
    <t>給与（手取り）</t>
  </si>
  <si>
    <t>給与明細（直近2か月分）または源泉徴収票</t>
  </si>
  <si>
    <t>年金</t>
  </si>
  <si>
    <t>年金振込通知書・年金額改定通知書</t>
  </si>
  <si>
    <t>事業の収入</t>
  </si>
  <si>
    <t>帳簿・売上台帳・確定申告書の控え</t>
  </si>
  <si>
    <t>その他の収入</t>
  </si>
  <si>
    <t>雇用保険受給資格者証・手当の通知書など</t>
  </si>
  <si>
    <t>収入の合計　（Ａ）</t>
  </si>
  <si>
    <t>３　毎月の支出（直近1年間の1か月あたりの平均）</t>
  </si>
  <si>
    <t>食費・日用品などの生活費</t>
  </si>
  <si>
    <t>家賃・住宅ローン</t>
  </si>
  <si>
    <t>賃貸借契約書・ローン返済予定表</t>
  </si>
  <si>
    <t>水道光熱費・通信費</t>
  </si>
  <si>
    <t>医療費・介護費</t>
  </si>
  <si>
    <t>領収書</t>
  </si>
  <si>
    <t>借入金の返済</t>
  </si>
  <si>
    <t>借入の契約書・返済予定表</t>
  </si>
  <si>
    <t>その他の支出</t>
  </si>
  <si>
    <t>支出の合計　（Ｂ）</t>
  </si>
  <si>
    <t>４　差引額　（Ａ）－（Ｂ）・今後の見込み</t>
  </si>
  <si>
    <t>毎月納付に充てられる金額</t>
  </si>
  <si>
    <t>（マイナスの場合は、その事情を税務課にご相談ください）</t>
  </si>
  <si>
    <t>今後の収入・支出の見込み</t>
  </si>
  <si>
    <t>５　主な財産・借入金</t>
  </si>
  <si>
    <t>固定資産税課税明細書・登記事項証明書</t>
  </si>
  <si>
    <t>車検証の写し</t>
  </si>
  <si>
    <t>生命保険（解約返戻金）</t>
  </si>
  <si>
    <t>保険証券の写し</t>
  </si>
  <si>
    <t>借入金・買掛金（残高）</t>
  </si>
  <si>
    <t>６　今後の平均的な納付可能金額（月額）</t>
  </si>
  <si>
    <t>納付可能金額（月額）</t>
  </si>
  <si>
    <t>（②の「毎月の納付額」・⑤納付計画書と同じ金額が表示されます）</t>
  </si>
  <si>
    <t>※　この書類に記載した金額の根拠となる資料（預金通帳・給与明細などの写し）を必ず添付してください。
※　根拠資料が不足していると、審査に時間がかかったり、追加提出をお願いしたりすることがあります。
※　猶予を受けようとする金額が100万円を超える場合は、この書類に代えて「⑧財産目録」「⑨収支の明細書」を提出してください。</t>
  </si>
  <si>
    <t>納　付　計　画　書</t>
  </si>
  <si>
    <t>猶予を受けようとする金額</t>
  </si>
  <si>
    <t>毎月の納付額</t>
  </si>
  <si>
    <t>回</t>
  </si>
  <si>
    <t>納付期限</t>
  </si>
  <si>
    <t>納付金額（円）</t>
  </si>
  <si>
    <t>備考</t>
  </si>
  <si>
    <t>第1回</t>
  </si>
  <si>
    <t>第2回</t>
  </si>
  <si>
    <t>第3回</t>
  </si>
  <si>
    <t>第4回</t>
  </si>
  <si>
    <t>第5回</t>
  </si>
  <si>
    <t>第6回</t>
  </si>
  <si>
    <t>第7回</t>
  </si>
  <si>
    <t>第8回</t>
  </si>
  <si>
    <t>第9回</t>
  </si>
  <si>
    <t>第10回</t>
  </si>
  <si>
    <t>第11回</t>
  </si>
  <si>
    <t>第12回</t>
  </si>
  <si>
    <t>※　納付方法（納付書・口座振替など）は、猶予の決定時に市からご案内します。</t>
  </si>
  <si>
    <t>※　事情が変わって計画どおりの納付が難しくなったときは、すみやかに税務課へご相談ください。</t>
  </si>
  <si>
    <t>添付書類チェックリスト</t>
  </si>
  <si>
    <t>該当するものに ☑ を付け、この紙も書類と一緒に提出してください。</t>
  </si>
  <si>
    <t>１　全員が提出するもの</t>
  </si>
  <si>
    <t>☐</t>
  </si>
  <si>
    <t>徴収猶予・換価の猶予 申請書（このファイルの③）</t>
  </si>
  <si>
    <t>財産収支状況書（このファイルの④）</t>
  </si>
  <si>
    <t>猶予金額100万円以下のかた</t>
  </si>
  <si>
    <t>財産目録・収支の明細書（このファイルの⑧・⑨）</t>
  </si>
  <si>
    <t>猶予金額100万円超のかた</t>
  </si>
  <si>
    <t>納付計画書（このファイルの⑤）</t>
  </si>
  <si>
    <t>２　財産収支状況書の根拠資料（④に書いた金額の裏付け）</t>
  </si>
  <si>
    <t>預金通帳の写し（直近2か月分・お持ちの口座すべて）</t>
  </si>
  <si>
    <t>給与収入があるかた</t>
  </si>
  <si>
    <t>年金収入があるかた</t>
  </si>
  <si>
    <t>事業収入があるかた</t>
  </si>
  <si>
    <t>雇用保険受給資格者証などの写し</t>
  </si>
  <si>
    <t>失業給付・手当があるかた</t>
  </si>
  <si>
    <t>家賃・借入の契約書、返済予定表</t>
  </si>
  <si>
    <t>家賃・借入返済があるかた</t>
  </si>
  <si>
    <t>医療費・介護費の領収書</t>
  </si>
  <si>
    <t>医療・介護費が多いかた</t>
  </si>
  <si>
    <t>３　徴収猶予を申請するかた（該当事実を証明する書類・いずれか）</t>
  </si>
  <si>
    <t>罹災証明書</t>
  </si>
  <si>
    <t>災害にあったかた</t>
  </si>
  <si>
    <t>診断書・医療費の領収書</t>
  </si>
  <si>
    <t>病気・負傷のかた</t>
  </si>
  <si>
    <t>廃業届・休業届の写し</t>
  </si>
  <si>
    <t>事業をやめた/休止したかた</t>
  </si>
  <si>
    <t>決算書・帳簿など損失がわかる書類</t>
  </si>
  <si>
    <t>著しい損失を受けたかた</t>
  </si>
  <si>
    <t>修正申告書の控え・更正（決定）通知書の写し</t>
  </si>
  <si>
    <t>1年以上遅れて税額が決まったかた</t>
  </si>
  <si>
    <t>４　担保を提供するかた</t>
  </si>
  <si>
    <t>担保関係書類（不動産の登記事項証明書など）</t>
  </si>
  <si>
    <t>詳細は税務課へ</t>
  </si>
  <si>
    <t>５　共通</t>
  </si>
  <si>
    <t>本人確認書類の写し（運転免許証・マイナンバーカードなど）</t>
  </si>
  <si>
    <t>郵送提出の場合</t>
  </si>
  <si>
    <t>※　書類がそろわない場合も、まずはお早めに税務課へご相談ください。そろっている分から受け付けます。</t>
  </si>
  <si>
    <t>※　換価の猶予は納期限前から申請できます。申請期限は「納期限から6か月以内」です（徴収猶予は納期限後でも申請できます）。</t>
  </si>
  <si>
    <t>⑦ 記入例（失業により「徴収猶予」を申請するケース）</t>
  </si>
  <si>
    <t>②入力シートと同じ並び・同じ欄の名前で、入力例を示します。ご自身の状況に読み替えてください。</t>
  </si>
  <si>
    <t>②入力シートの欄</t>
  </si>
  <si>
    <t>記入例</t>
  </si>
  <si>
    <t>ワンポイント</t>
  </si>
  <si>
    <t>【1　申請者の情報】</t>
  </si>
  <si>
    <t>ゲロ　タロウ</t>
  </si>
  <si>
    <t>下呂　太郎</t>
  </si>
  <si>
    <t>法人は「株式会社◯◯　代表取締役◯◯」</t>
  </si>
  <si>
    <t>下呂市森◯◯番地</t>
  </si>
  <si>
    <t>納税通知書の住所と同じに</t>
  </si>
  <si>
    <t>090-1234-5678</t>
  </si>
  <si>
    <t>携帯電話でかまいません</t>
  </si>
  <si>
    <t>申請日</t>
  </si>
  <si>
    <t>年8・月7・日15（右の3つのマスに数字で入力）</t>
  </si>
  <si>
    <t>提出する日を記入</t>
  </si>
  <si>
    <t>【2　申請の内容】</t>
  </si>
  <si>
    <t>申請区分</t>
  </si>
  <si>
    <t>徴収猶予</t>
  </si>
  <si>
    <t>①の判定Ａ・Ｂの結果を参考に選択</t>
  </si>
  <si>
    <t>これらに類する事実（失業など）</t>
  </si>
  <si>
    <t>失業は「類する事実」に当たります。修正申告などで本来の期限から1年以上遅れて税額が決まった場合も選べます</t>
  </si>
  <si>
    <t>事情の詳細</t>
  </si>
  <si>
    <t>令和8年6月に勤務先が倒産し失業しました。現在求職中で、収入は雇用保険の基本手当（月約12万円）のみです。市県民税を一時に納付することができないため、猶予を申請します。</t>
  </si>
  <si>
    <t>「いつ・何があった・だから納付できない」の順で</t>
  </si>
  <si>
    <t>【3　猶予を受けようとする市税】</t>
  </si>
  <si>
    <t>税目・年度・期別・納期限・本税（表に1行ずつ）</t>
  </si>
  <si>
    <t>市県民税／令和8年度／第3期／R8.10.31／30,000円
市県民税／令和8年度／第4期／R9.1.31／30,000円</t>
  </si>
  <si>
    <t>納税通知書のとおりに。納期限は「R8.10.31」のように短く書けます。納期限を過ぎた期別も申請できます</t>
  </si>
  <si>
    <t>【4　納付の計画】</t>
  </si>
  <si>
    <t>年8・月9・日25（右の3つのマスに数字で入力）</t>
  </si>
  <si>
    <t>納期限までに申請＝納期限の翌日、納期限後の申請＝原則、申請書を提出した日が開始日です（①参照）</t>
  </si>
  <si>
    <t>年9・月8・日25</t>
  </si>
  <si>
    <t>最終回の納付期限はこの日になります</t>
  </si>
  <si>
    <t>25</t>
  </si>
  <si>
    <t>「月末」と入力すると毎回月末が期限になります。⑤納付計画書の全回に適用されます</t>
  </si>
  <si>
    <t>5,000</t>
  </si>
  <si>
    <t>「毎月納付に充てられる金額」（自動計算）が目安。12回以内で納め終わる金額に</t>
  </si>
  <si>
    <t>【5　収入と支出（直近1年間の1か月あたりの平均）】</t>
  </si>
  <si>
    <t>15,000</t>
  </si>
  <si>
    <t>【預貯金の内訳】</t>
  </si>
  <si>
    <t>◯◯銀行 下呂支店／普通／80,000</t>
  </si>
  <si>
    <t>口座ごとに1行ずつ、通帳を見て記入（合計は自動計算）</t>
  </si>
  <si>
    <t>その他の収入（雇用保険・手当など）</t>
  </si>
  <si>
    <t>120,000</t>
  </si>
  <si>
    <t>該当しない収入の欄は空欄のままでOK</t>
  </si>
  <si>
    <t>45,000</t>
  </si>
  <si>
    <t>だいたいの金額でかまいません</t>
  </si>
  <si>
    <t>40,000</t>
  </si>
  <si>
    <t>18,000</t>
  </si>
  <si>
    <t>7,000</t>
  </si>
  <si>
    <t>今後1年間の収入・支出の見込み</t>
  </si>
  <si>
    <t>令和9年1月ごろから再就職の予定（月18万円程度の見込み）</t>
  </si>
  <si>
    <t>大きな変化がなければ空欄でOK</t>
  </si>
  <si>
    <t>【6　主な財産・借入金】</t>
  </si>
  <si>
    <t>軽自動車1台（10年落ち）</t>
  </si>
  <si>
    <t>あるものだけ記入。なければ空欄でOK</t>
  </si>
  <si>
    <t>◯◯銀行 残り 800,000円（自動車ローン）</t>
  </si>
  <si>
    <t>月々の返済額は「5」の借入金の返済に記入</t>
  </si>
  <si>
    <t>【7　担保】</t>
  </si>
  <si>
    <t>猶予金額が100万円以下のため不要</t>
  </si>
  <si>
    <t>100万円以下なら担保は不要。提供する場合は種類・数量・価額・所在（保証人なら氏名・住所）を内容欄に記入</t>
  </si>
  <si>
    <t>※ 提出のときは「⑥添付書類チェックリスト」で、根拠資料（雇用保険受給資格者証の写し・預金通帳の写しなど）を確認してください。</t>
  </si>
  <si>
    <t>※ 印刷した後、③申請書の下部にある「申請者署名（自署）」欄に、ご自身で署名してください（署名があれば押印は不要です）。</t>
  </si>
  <si>
    <t>※ 猶予金額が100万円を超える場合は、④に代えて「⑧財産目録」「⑨収支の明細書」に記入してください（⑧・⑨はシートに直接入力できます）。</t>
  </si>
  <si>
    <t>財　産　目　録</t>
  </si>
  <si>
    <t>（猶予を受けようとする金額が100万円を超える場合に、④財産収支状況書に代えて提出してください）</t>
  </si>
  <si>
    <t>１　現金・預貯金・有価証券等</t>
  </si>
  <si>
    <t>（手もとにある現金の額を記入してください）</t>
  </si>
  <si>
    <t>預貯金（預入先：金融機関・支店名）</t>
  </si>
  <si>
    <t>摘要</t>
  </si>
  <si>
    <t>預貯金の合計（自動）</t>
  </si>
  <si>
    <t>有価証券等（種類・銘柄）</t>
  </si>
  <si>
    <t>数量</t>
  </si>
  <si>
    <t>２　売掛金・貸付金等</t>
  </si>
  <si>
    <t>種類（売掛金・貸付金など）</t>
  </si>
  <si>
    <t>相手先（名称）</t>
  </si>
  <si>
    <t>回収予定時期</t>
  </si>
  <si>
    <t>３　その他の財産</t>
  </si>
  <si>
    <t>財産の種類</t>
  </si>
  <si>
    <t>所在・内容</t>
  </si>
  <si>
    <t>数量等</t>
  </si>
  <si>
    <t>見込額（円）</t>
  </si>
  <si>
    <t>摘要（利用状況・担保設定など）</t>
  </si>
  <si>
    <t>土地</t>
  </si>
  <si>
    <t>建物</t>
  </si>
  <si>
    <t>車両（自動車など）</t>
  </si>
  <si>
    <t>機械・器具・備品</t>
  </si>
  <si>
    <t>その他</t>
  </si>
  <si>
    <t>４　借入金・買掛金等</t>
  </si>
  <si>
    <t>借入先・買掛先（名称）</t>
  </si>
  <si>
    <t>金額＝残高（円）</t>
  </si>
  <si>
    <t>月々の返済額（円）</t>
  </si>
  <si>
    <t>完済予定時期</t>
  </si>
  <si>
    <t>摘要（担保提供の有無など）</t>
  </si>
  <si>
    <t>※　記載した内容の根拠となる資料（預金通帳・登記事項証明書・車検証・保険証券・借入返済予定表などの写し）を添付してください。
※　欄が足りない場合は、お手数ですが別紙に記載して添付してください。</t>
  </si>
  <si>
    <t>収　支　の　明　細　書</t>
  </si>
  <si>
    <t>１　収入及び支出の状況（直近1年間の1か月あたりの平均額）</t>
  </si>
  <si>
    <t>〔収入の部〕　区分</t>
  </si>
  <si>
    <t>月額（円）</t>
  </si>
  <si>
    <t>摘要（勤務先・支払元など）</t>
  </si>
  <si>
    <t>給与（本人）</t>
  </si>
  <si>
    <t>給与（配偶者など）</t>
  </si>
  <si>
    <t>事業収入（売上など）</t>
  </si>
  <si>
    <t>年金・恩給</t>
  </si>
  <si>
    <t>児童手当・雇用保険など</t>
  </si>
  <si>
    <t>収入の合計　（Ａ）（自動）</t>
  </si>
  <si>
    <t>〔支出の部〕　区分</t>
  </si>
  <si>
    <t>仕入・原材料費（事業）</t>
  </si>
  <si>
    <t>従業員給与（事業）</t>
  </si>
  <si>
    <t>家賃・地代（事業用）</t>
  </si>
  <si>
    <t>その他の経費（事業）</t>
  </si>
  <si>
    <t>生活費（食費・日用品など）</t>
  </si>
  <si>
    <t>住宅費（家賃・住宅ローン）</t>
  </si>
  <si>
    <t>医療費・教育費</t>
  </si>
  <si>
    <t>保険料</t>
  </si>
  <si>
    <t>支出の合計　（Ｂ）（自動）</t>
  </si>
  <si>
    <t>納付可能基準額　（Ａ）－（Ｂ）（自動）</t>
  </si>
  <si>
    <t>（毎月の納付に充てることができる金額の目安です）</t>
  </si>
  <si>
    <t>２　今後1年間に見込まれる臨時的な収入・支出（賞与・保険の満期・大きな修繕など）</t>
  </si>
  <si>
    <t>区分（収入／支出）</t>
  </si>
  <si>
    <t>時期</t>
  </si>
  <si>
    <t>内容</t>
  </si>
  <si>
    <t>３　当面の納付可能金額（月額）</t>
  </si>
  <si>
    <t>当面の納付可能金額</t>
  </si>
  <si>
    <t>（②の「毎月の納付額」が表示されます。手書きの場合はご記入ください）</t>
  </si>
  <si>
    <t>４　その他参考となる事項（任意）</t>
  </si>
  <si>
    <t>※　②入力シート・⑤納付計画書の内容と整合するように記載してください。
※　記載した金額の根拠となる資料（給与明細・預金通帳・領収書などの写し）を添付してください。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</si>
</sst>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0&quot;回&quot;"/>
  </numFmts>
  <fonts count="12" x14ac:knownFonts="1">
    <font>
      <sz val="11"/>
      <color theme="1"/>
      <name val="ＭＳ Ｐゴシック"/>
      <family val="2"/>
      <scheme val="minor"/>
    </font>
    <font>
      <b/>
      <sz val="14"/>
      <name val="游ゴシック"/>
      <family val="3"/>
      <charset val="128"/>
    </font>
    <font>
      <sz val="10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b/>
      <sz val="10"/>
      <name val="游ゴシック"/>
      <family val="3"/>
      <charset val="128"/>
    </font>
    <font>
      <sz val="9"/>
      <color rgb="FF606060"/>
      <name val="游ゴシック"/>
      <family val="3"/>
      <charset val="128"/>
    </font>
    <font>
      <b/>
      <sz val="12"/>
      <color rgb="FFC00000"/>
      <name val="游ゴシック"/>
      <family val="3"/>
      <charset val="128"/>
    </font>
    <font>
      <b/>
      <sz val="16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5F"/>
        <bgColor rgb="FF1F4E5F"/>
      </patternFill>
    </fill>
    <fill>
      <patternFill patternType="solid">
        <fgColor rgb="FFF2F2F2"/>
        <bgColor rgb="FFF2F2F2"/>
      </patternFill>
    </fill>
    <fill>
      <patternFill patternType="solid">
        <fgColor rgb="FFFFFF99"/>
        <bgColor rgb="FFFFFF99"/>
      </patternFill>
    </fill>
    <fill>
      <patternFill patternType="solid">
        <fgColor rgb="FFFDECEA"/>
        <bgColor rgb="FFFDECEA"/>
      </patternFill>
    </fill>
    <fill>
      <patternFill patternType="solid">
        <fgColor rgb="FFBDD7EE"/>
        <bgColor rgb="FFBDD7EE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/>
    <xf numFmtId="0" fontId="4" fillId="0" borderId="7" xfId="0" applyFont="1" applyBorder="1" applyAlignment="1">
      <alignment horizontal="center" vertical="center" wrapText="1"/>
    </xf>
    <xf numFmtId="0" fontId="0" fillId="0" borderId="9" xfId="0" applyBorder="1"/>
    <xf numFmtId="0" fontId="5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1" xfId="0" applyNumberFormat="1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Protection="1">
      <protection locked="0"/>
    </xf>
    <xf numFmtId="3" fontId="2" fillId="4" borderId="1" xfId="0" applyNumberFormat="1" applyFont="1" applyFill="1" applyBorder="1" applyProtection="1">
      <protection locked="0"/>
    </xf>
    <xf numFmtId="0" fontId="4" fillId="0" borderId="10" xfId="0" applyFont="1" applyBorder="1" applyAlignment="1">
      <alignment horizontal="left" vertical="center"/>
    </xf>
    <xf numFmtId="3" fontId="4" fillId="6" borderId="1" xfId="0" applyNumberFormat="1" applyFont="1" applyFill="1" applyBorder="1"/>
    <xf numFmtId="176" fontId="4" fillId="6" borderId="1" xfId="0" applyNumberFormat="1" applyFont="1" applyFill="1" applyBorder="1"/>
    <xf numFmtId="0" fontId="4" fillId="3" borderId="1" xfId="0" applyFont="1" applyFill="1" applyBorder="1" applyAlignment="1">
      <alignment horizontal="center" vertical="center"/>
    </xf>
    <xf numFmtId="177" fontId="4" fillId="6" borderId="1" xfId="0" applyNumberFormat="1" applyFont="1" applyFill="1" applyBorder="1"/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/>
    <xf numFmtId="0" fontId="9" fillId="0" borderId="0" xfId="0" applyFont="1" applyAlignment="1">
      <alignment horizontal="left" vertical="center"/>
    </xf>
    <xf numFmtId="0" fontId="8" fillId="0" borderId="0" xfId="0" applyFont="1"/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0" fillId="0" borderId="8" xfId="0" applyBorder="1"/>
    <xf numFmtId="3" fontId="9" fillId="0" borderId="8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0" fillId="0" borderId="3" xfId="0" applyBorder="1"/>
    <xf numFmtId="0" fontId="9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5" xfId="0" applyFont="1" applyBorder="1"/>
    <xf numFmtId="0" fontId="10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176" fontId="9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176" fontId="9" fillId="0" borderId="13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3" fontId="8" fillId="0" borderId="3" xfId="0" applyNumberFormat="1" applyFont="1" applyBorder="1" applyProtection="1">
      <protection locked="0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5" xfId="0" applyFont="1" applyBorder="1" applyProtection="1">
      <protection locked="0"/>
    </xf>
    <xf numFmtId="0" fontId="8" fillId="0" borderId="1" xfId="0" applyFont="1" applyBorder="1" applyProtection="1">
      <protection locked="0"/>
    </xf>
    <xf numFmtId="3" fontId="8" fillId="0" borderId="1" xfId="0" applyNumberFormat="1" applyFont="1" applyBorder="1" applyProtection="1">
      <protection locked="0"/>
    </xf>
    <xf numFmtId="0" fontId="9" fillId="0" borderId="5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3" fontId="8" fillId="0" borderId="8" xfId="0" applyNumberFormat="1" applyFont="1" applyBorder="1" applyProtection="1"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6" xfId="0" applyFont="1" applyBorder="1" applyProtection="1">
      <protection locked="0"/>
    </xf>
    <xf numFmtId="0" fontId="8" fillId="0" borderId="9" xfId="0" applyFont="1" applyBorder="1" applyProtection="1">
      <protection locked="0"/>
    </xf>
    <xf numFmtId="0" fontId="8" fillId="0" borderId="7" xfId="0" applyFont="1" applyBorder="1"/>
    <xf numFmtId="0" fontId="9" fillId="0" borderId="7" xfId="0" applyFont="1" applyBorder="1" applyAlignment="1">
      <alignment horizontal="left" vertical="top" wrapText="1"/>
    </xf>
    <xf numFmtId="37" fontId="9" fillId="0" borderId="8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 applyProtection="1">
      <alignment horizontal="right" vertical="center"/>
      <protection locked="0"/>
    </xf>
    <xf numFmtId="0" fontId="2" fillId="0" borderId="10" xfId="0" applyFont="1" applyBorder="1" applyAlignment="1">
      <alignment horizontal="left" vertical="center"/>
    </xf>
    <xf numFmtId="0" fontId="0" fillId="0" borderId="10" xfId="0" applyBorder="1"/>
    <xf numFmtId="0" fontId="2" fillId="0" borderId="8" xfId="0" applyFont="1" applyBorder="1" applyAlignment="1">
      <alignment horizontal="left" vertical="top" wrapText="1"/>
    </xf>
    <xf numFmtId="0" fontId="0" fillId="0" borderId="9" xfId="0" applyBorder="1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6" fillId="5" borderId="1" xfId="0" applyFont="1" applyFill="1" applyBorder="1" applyAlignment="1">
      <alignment horizontal="left" vertical="top" wrapText="1"/>
    </xf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0" fillId="0" borderId="6" xfId="0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4" fillId="6" borderId="1" xfId="0" applyFont="1" applyFill="1" applyBorder="1" applyAlignment="1">
      <alignment horizontal="left" vertical="top" wrapText="1"/>
    </xf>
    <xf numFmtId="0" fontId="0" fillId="6" borderId="1" xfId="0" applyFill="1" applyBorder="1"/>
    <xf numFmtId="0" fontId="7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 vertical="top" wrapText="1"/>
    </xf>
    <xf numFmtId="0" fontId="8" fillId="0" borderId="1" xfId="0" applyFont="1" applyBorder="1"/>
    <xf numFmtId="0" fontId="8" fillId="0" borderId="11" xfId="0" applyFont="1" applyBorder="1"/>
    <xf numFmtId="0" fontId="0" fillId="0" borderId="11" xfId="0" applyBorder="1"/>
    <xf numFmtId="0" fontId="8" fillId="0" borderId="0" xfId="0" applyFont="1"/>
    <xf numFmtId="0" fontId="10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176" fontId="9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top" wrapText="1"/>
    </xf>
    <xf numFmtId="0" fontId="9" fillId="3" borderId="0" xfId="0" applyFont="1" applyFill="1"/>
    <xf numFmtId="0" fontId="0" fillId="3" borderId="0" xfId="0" applyFill="1"/>
    <xf numFmtId="0" fontId="10" fillId="0" borderId="6" xfId="0" applyFont="1" applyBorder="1" applyAlignment="1">
      <alignment horizontal="center" vertical="center" wrapText="1"/>
    </xf>
    <xf numFmtId="0" fontId="8" fillId="0" borderId="8" xfId="0" applyFont="1" applyBorder="1"/>
    <xf numFmtId="0" fontId="10" fillId="0" borderId="13" xfId="0" applyFont="1" applyBorder="1"/>
    <xf numFmtId="0" fontId="0" fillId="0" borderId="13" xfId="0" applyBorder="1"/>
    <xf numFmtId="0" fontId="0" fillId="0" borderId="14" xfId="0" applyBorder="1"/>
    <xf numFmtId="0" fontId="10" fillId="0" borderId="2" xfId="0" applyFont="1" applyBorder="1" applyAlignment="1">
      <alignment horizontal="left" vertical="top" wrapText="1"/>
    </xf>
    <xf numFmtId="0" fontId="10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3" fontId="9" fillId="0" borderId="8" xfId="0" applyNumberFormat="1" applyFont="1" applyBorder="1" applyAlignment="1">
      <alignment horizontal="right" vertical="center"/>
    </xf>
    <xf numFmtId="0" fontId="10" fillId="0" borderId="3" xfId="0" applyFont="1" applyBorder="1"/>
    <xf numFmtId="0" fontId="8" fillId="0" borderId="3" xfId="0" applyFont="1" applyBorder="1"/>
    <xf numFmtId="0" fontId="10" fillId="0" borderId="0" xfId="0" applyFont="1" applyAlignment="1">
      <alignment horizontal="left" vertical="center"/>
    </xf>
    <xf numFmtId="0" fontId="8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8" fillId="0" borderId="8" xfId="0" applyFont="1" applyBorder="1" applyProtection="1">
      <protection locked="0"/>
    </xf>
    <xf numFmtId="0" fontId="0" fillId="0" borderId="9" xfId="0" applyBorder="1" applyProtection="1">
      <protection locked="0"/>
    </xf>
    <xf numFmtId="0" fontId="10" fillId="0" borderId="0" xfId="0" applyFont="1" applyAlignment="1">
      <alignment horizontal="center" vertical="center"/>
    </xf>
    <xf numFmtId="0" fontId="0" fillId="0" borderId="15" xfId="0" applyBorder="1"/>
    <xf numFmtId="0" fontId="8" fillId="3" borderId="1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8" fillId="3" borderId="3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10" fillId="0" borderId="8" xfId="0" applyFont="1" applyBorder="1"/>
    <xf numFmtId="0" fontId="10" fillId="0" borderId="13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</cellXfs>
  <cellStyles count="1">
    <cellStyle name="標準" xfId="0" builtinId="0"/>
  </cellStyles>
  <dxfs count="4"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4"/>
  <sheetViews>
    <sheetView tabSelected="1" topLeftCell="A5" zoomScale="110" zoomScaleNormal="110" workbookViewId="0">
      <selection activeCell="G21" sqref="G21"/>
    </sheetView>
  </sheetViews>
  <sheetFormatPr defaultRowHeight="13.5" x14ac:dyDescent="0.15"/>
  <cols>
    <col min="1" max="1" width="2" customWidth="1"/>
    <col min="2" max="2" width="22" customWidth="1"/>
    <col min="3" max="3" width="42" customWidth="1"/>
    <col min="4" max="4" width="44.75" customWidth="1"/>
    <col min="5" max="5" width="12" customWidth="1"/>
  </cols>
  <sheetData>
    <row r="1" spans="2:5" ht="24" x14ac:dyDescent="0.5">
      <c r="B1" s="1" t="s">
        <v>0</v>
      </c>
    </row>
    <row r="2" spans="2:5" ht="16.5" x14ac:dyDescent="0.15">
      <c r="B2" s="2" t="s">
        <v>1</v>
      </c>
    </row>
    <row r="3" spans="2:5" ht="16.5" x14ac:dyDescent="0.15">
      <c r="B3" s="2" t="s">
        <v>2</v>
      </c>
    </row>
    <row r="5" spans="2:5" ht="18" x14ac:dyDescent="0.15">
      <c r="B5" s="97" t="s">
        <v>3</v>
      </c>
      <c r="C5" s="98"/>
      <c r="D5" s="98"/>
      <c r="E5" s="98"/>
    </row>
    <row r="6" spans="2:5" ht="16.5" x14ac:dyDescent="0.15">
      <c r="B6" s="3" t="s">
        <v>4</v>
      </c>
      <c r="C6" s="4" t="s">
        <v>5</v>
      </c>
      <c r="D6" s="5" t="s">
        <v>6</v>
      </c>
    </row>
    <row r="7" spans="2:5" ht="73.5" customHeight="1" x14ac:dyDescent="0.15">
      <c r="B7" s="6" t="s">
        <v>7</v>
      </c>
      <c r="C7" s="7" t="s">
        <v>8</v>
      </c>
      <c r="D7" s="8" t="s">
        <v>9</v>
      </c>
    </row>
    <row r="8" spans="2:5" ht="152.25" customHeight="1" x14ac:dyDescent="0.15">
      <c r="B8" s="6" t="s">
        <v>10</v>
      </c>
      <c r="C8" s="7" t="s">
        <v>11</v>
      </c>
      <c r="D8" s="8" t="s">
        <v>12</v>
      </c>
    </row>
    <row r="9" spans="2:5" ht="69.75" customHeight="1" x14ac:dyDescent="0.15">
      <c r="B9" s="6" t="s">
        <v>13</v>
      </c>
      <c r="C9" s="7" t="s">
        <v>14</v>
      </c>
      <c r="D9" s="8" t="s">
        <v>15</v>
      </c>
    </row>
    <row r="10" spans="2:5" ht="33.950000000000003" customHeight="1" x14ac:dyDescent="0.15">
      <c r="B10" s="6" t="s">
        <v>16</v>
      </c>
      <c r="C10" s="101" t="s">
        <v>17</v>
      </c>
      <c r="D10" s="102"/>
    </row>
    <row r="11" spans="2:5" ht="21.95" customHeight="1" x14ac:dyDescent="0.15">
      <c r="B11" s="6" t="s">
        <v>18</v>
      </c>
      <c r="C11" s="101" t="s">
        <v>19</v>
      </c>
      <c r="D11" s="102"/>
    </row>
    <row r="12" spans="2:5" ht="21.95" customHeight="1" x14ac:dyDescent="0.15">
      <c r="B12" s="10" t="s">
        <v>20</v>
      </c>
      <c r="C12" s="95" t="s">
        <v>21</v>
      </c>
      <c r="D12" s="96"/>
    </row>
    <row r="14" spans="2:5" ht="18" x14ac:dyDescent="0.15">
      <c r="B14" s="97" t="s">
        <v>22</v>
      </c>
      <c r="C14" s="98"/>
      <c r="D14" s="98"/>
      <c r="E14" s="98"/>
    </row>
    <row r="15" spans="2:5" ht="16.5" x14ac:dyDescent="0.15">
      <c r="B15" s="2" t="s">
        <v>23</v>
      </c>
    </row>
    <row r="16" spans="2:5" ht="16.5" x14ac:dyDescent="0.15">
      <c r="B16" s="2" t="s">
        <v>24</v>
      </c>
    </row>
    <row r="17" spans="2:5" ht="15.75" x14ac:dyDescent="0.15">
      <c r="B17" s="12" t="s">
        <v>25</v>
      </c>
    </row>
    <row r="18" spans="2:5" ht="16.5" x14ac:dyDescent="0.15">
      <c r="B18" s="2" t="s">
        <v>26</v>
      </c>
    </row>
    <row r="20" spans="2:5" ht="18" x14ac:dyDescent="0.15">
      <c r="B20" s="97" t="s">
        <v>27</v>
      </c>
      <c r="C20" s="98"/>
      <c r="D20" s="98"/>
      <c r="E20" s="98"/>
    </row>
    <row r="21" spans="2:5" ht="16.5" x14ac:dyDescent="0.15">
      <c r="B21" s="93" t="s">
        <v>28</v>
      </c>
      <c r="C21" s="94"/>
      <c r="D21" s="94"/>
      <c r="E21" s="14"/>
    </row>
    <row r="22" spans="2:5" ht="16.5" x14ac:dyDescent="0.15">
      <c r="B22" s="93" t="s">
        <v>29</v>
      </c>
      <c r="C22" s="94"/>
      <c r="D22" s="94"/>
      <c r="E22" s="14"/>
    </row>
    <row r="23" spans="2:5" ht="16.5" x14ac:dyDescent="0.15">
      <c r="B23" s="93" t="s">
        <v>30</v>
      </c>
      <c r="C23" s="94"/>
      <c r="D23" s="94"/>
      <c r="E23" s="14"/>
    </row>
    <row r="24" spans="2:5" ht="39.950000000000003" customHeight="1" x14ac:dyDescent="0.15">
      <c r="B24" s="99" t="str">
        <f>IF(COUNTBLANK(E21:E23)&gt;0,"（未回答の質問があります。Ａ1〜Ａ3すべてお答えください）",IF(AND(OR(E21="はい",E22="はい"),E23="はい"),IF(E22="はい","【徴収猶予】に該当する可能性があります。②入力シートで申請区分「徴収猶予」を選んで作成してください。※新たに定まった税額の納期限までに申請してください。","【徴収猶予】に該当する可能性があります。②入力シートで申請区分「徴収猶予」を選んで作成してください。※納期限を過ぎていても申請できます。"),IF(AND(E21="いいえ",E22="いいえ"),"Ａ1・Ａ2の事情がない場合、徴収猶予は受けられません。納期限を過ぎた市税は、下の判定Ｂ【換価の猶予】をお試しください。","徴収猶予の要件には当てはまらないようです。下の判定Ｂもお試しいただくか、税務課窓口にご相談ください。")))</f>
        <v>（未回答の質問があります。Ａ1〜Ａ3すべてお答えください）</v>
      </c>
      <c r="C24" s="100"/>
      <c r="D24" s="100"/>
      <c r="E24" s="100"/>
    </row>
    <row r="26" spans="2:5" ht="18" x14ac:dyDescent="0.15">
      <c r="B26" s="97" t="s">
        <v>31</v>
      </c>
      <c r="C26" s="98"/>
      <c r="D26" s="98"/>
      <c r="E26" s="98"/>
    </row>
    <row r="27" spans="2:5" ht="16.5" x14ac:dyDescent="0.15">
      <c r="B27" s="93" t="s">
        <v>32</v>
      </c>
      <c r="C27" s="94"/>
      <c r="D27" s="94"/>
      <c r="E27" s="14"/>
    </row>
    <row r="28" spans="2:5" ht="16.5" x14ac:dyDescent="0.15">
      <c r="B28" s="93" t="s">
        <v>33</v>
      </c>
      <c r="C28" s="94"/>
      <c r="D28" s="94"/>
      <c r="E28" s="14"/>
    </row>
    <row r="29" spans="2:5" ht="16.5" x14ac:dyDescent="0.15">
      <c r="B29" s="93" t="s">
        <v>34</v>
      </c>
      <c r="C29" s="94"/>
      <c r="D29" s="94"/>
      <c r="E29" s="14"/>
    </row>
    <row r="30" spans="2:5" ht="16.5" x14ac:dyDescent="0.15">
      <c r="B30" s="93" t="s">
        <v>35</v>
      </c>
      <c r="C30" s="94"/>
      <c r="D30" s="94"/>
      <c r="E30" s="14"/>
    </row>
    <row r="31" spans="2:5" ht="39.950000000000003" customHeight="1" x14ac:dyDescent="0.15">
      <c r="B31" s="99" t="str">
        <f>IF(COUNTBLANK(E27:E30)&gt;0,"（未回答の質問があります。Ｂ1〜Ｂ4すべてお答えください）",IF(AND(E27="はい",E28="はい",E29="はい",E30="はい"),"【換価の猶予】に該当する可能性があります。②入力シートで申請区分「換価の猶予」を選んで作成してください。※申請期限は納期限から6か月以内です。お早めに。（納期限前に申請した場合は、納期限の翌日から猶予が始まります）",IF(E28="いいえ","納期限から6か月を過ぎているため、申請による換価の猶予はできません。ただし、事情により猶予できる場合がありますので、税務課へご相談ください。",IF(E30="いいえ","ほかに滞納している市税がある場合は、原則として換価の猶予を受けられません。まとめて税務課窓口にご相談ください。","要件に当てはまらない項目があります。事情により猶予できる場合もありますので、税務課窓口にご相談ください。"))))</f>
        <v>（未回答の質問があります。Ｂ1〜Ｂ4すべてお答えください）</v>
      </c>
      <c r="C31" s="100"/>
      <c r="D31" s="100"/>
      <c r="E31" s="100"/>
    </row>
    <row r="33" spans="2:5" ht="18" x14ac:dyDescent="0.15">
      <c r="B33" s="97" t="s">
        <v>36</v>
      </c>
      <c r="C33" s="98"/>
      <c r="D33" s="98"/>
      <c r="E33" s="98"/>
    </row>
    <row r="34" spans="2:5" ht="16.5" x14ac:dyDescent="0.15">
      <c r="B34" s="2" t="s">
        <v>37</v>
      </c>
    </row>
    <row r="35" spans="2:5" ht="16.5" x14ac:dyDescent="0.15">
      <c r="B35" s="2" t="s">
        <v>38</v>
      </c>
    </row>
    <row r="36" spans="2:5" ht="16.5" x14ac:dyDescent="0.15">
      <c r="B36" s="16" t="s">
        <v>39</v>
      </c>
    </row>
    <row r="37" spans="2:5" ht="16.5" x14ac:dyDescent="0.15">
      <c r="B37" s="2" t="s">
        <v>40</v>
      </c>
    </row>
    <row r="38" spans="2:5" ht="18" x14ac:dyDescent="0.15">
      <c r="B38" s="97" t="s">
        <v>41</v>
      </c>
      <c r="C38" s="98"/>
      <c r="D38" s="98"/>
      <c r="E38" s="98"/>
    </row>
    <row r="39" spans="2:5" ht="15.75" x14ac:dyDescent="0.15">
      <c r="B39" s="12" t="s">
        <v>42</v>
      </c>
    </row>
    <row r="40" spans="2:5" ht="15.75" x14ac:dyDescent="0.15">
      <c r="B40" s="12" t="s">
        <v>43</v>
      </c>
    </row>
    <row r="41" spans="2:5" ht="15.75" x14ac:dyDescent="0.15">
      <c r="B41" s="12" t="s">
        <v>44</v>
      </c>
    </row>
    <row r="42" spans="2:5" ht="15.75" x14ac:dyDescent="0.15">
      <c r="B42" s="12" t="s">
        <v>45</v>
      </c>
    </row>
    <row r="43" spans="2:5" ht="15.75" x14ac:dyDescent="0.15">
      <c r="B43" s="12" t="s">
        <v>46</v>
      </c>
    </row>
    <row r="44" spans="2:5" ht="15.75" x14ac:dyDescent="0.15">
      <c r="B44" s="12" t="s">
        <v>47</v>
      </c>
    </row>
  </sheetData>
  <sheetProtection sheet="1"/>
  <mergeCells count="18">
    <mergeCell ref="B5:E5"/>
    <mergeCell ref="B20:E20"/>
    <mergeCell ref="B24:E24"/>
    <mergeCell ref="B30:D30"/>
    <mergeCell ref="B14:E14"/>
    <mergeCell ref="C10:D10"/>
    <mergeCell ref="B23:D23"/>
    <mergeCell ref="C11:D11"/>
    <mergeCell ref="B22:D22"/>
    <mergeCell ref="B38:E38"/>
    <mergeCell ref="B27:D27"/>
    <mergeCell ref="B33:E33"/>
    <mergeCell ref="B21:D21"/>
    <mergeCell ref="B28:D28"/>
    <mergeCell ref="C12:D12"/>
    <mergeCell ref="B26:E26"/>
    <mergeCell ref="B31:E31"/>
    <mergeCell ref="B29:D29"/>
  </mergeCells>
  <phoneticPr fontId="11"/>
  <conditionalFormatting sqref="E21:E23">
    <cfRule type="expression" dxfId="3" priority="1">
      <formula>ISBLANK(E21)</formula>
    </cfRule>
  </conditionalFormatting>
  <conditionalFormatting sqref="E27:E30">
    <cfRule type="expression" dxfId="2" priority="2">
      <formula>ISBLANK(E27)</formula>
    </cfRule>
  </conditionalFormatting>
  <dataValidations count="1">
    <dataValidation type="list" allowBlank="1" sqref="E21 E22 E23 E27 E28 E29 E30" xr:uid="{00000000-0002-0000-0000-000000000000}">
      <formula1>"はい,いいえ"</formula1>
    </dataValidation>
  </dataValidations>
  <pageMargins left="0.75" right="0.75" top="1" bottom="1" header="0.5" footer="0.5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75"/>
  <sheetViews>
    <sheetView workbookViewId="0"/>
  </sheetViews>
  <sheetFormatPr defaultRowHeight="13.5" x14ac:dyDescent="0.15"/>
  <cols>
    <col min="1" max="1" width="2" customWidth="1"/>
    <col min="2" max="2" width="46" customWidth="1"/>
    <col min="3" max="3" width="26" customWidth="1"/>
    <col min="4" max="4" width="12" customWidth="1"/>
    <col min="5" max="5" width="19" customWidth="1"/>
    <col min="6" max="7" width="14" customWidth="1"/>
  </cols>
  <sheetData>
    <row r="1" spans="2:6" ht="24" x14ac:dyDescent="0.5">
      <c r="B1" s="1" t="s">
        <v>48</v>
      </c>
    </row>
    <row r="2" spans="2:6" ht="15.75" x14ac:dyDescent="0.15">
      <c r="B2" s="12" t="s">
        <v>49</v>
      </c>
    </row>
    <row r="4" spans="2:6" ht="18" x14ac:dyDescent="0.15">
      <c r="B4" s="97" t="s">
        <v>50</v>
      </c>
      <c r="C4" s="98"/>
      <c r="D4" s="98"/>
      <c r="E4" s="98"/>
      <c r="F4" s="98"/>
    </row>
    <row r="5" spans="2:6" ht="16.5" x14ac:dyDescent="0.35">
      <c r="B5" s="13" t="s">
        <v>51</v>
      </c>
      <c r="C5" s="105"/>
      <c r="D5" s="104"/>
      <c r="E5" s="104"/>
    </row>
    <row r="6" spans="2:6" ht="16.5" x14ac:dyDescent="0.35">
      <c r="B6" s="13" t="s">
        <v>52</v>
      </c>
      <c r="C6" s="105"/>
      <c r="D6" s="104"/>
      <c r="E6" s="104"/>
    </row>
    <row r="7" spans="2:6" ht="16.5" x14ac:dyDescent="0.35">
      <c r="B7" s="13" t="s">
        <v>53</v>
      </c>
      <c r="C7" s="105"/>
      <c r="D7" s="104"/>
      <c r="E7" s="104"/>
    </row>
    <row r="8" spans="2:6" ht="16.5" x14ac:dyDescent="0.35">
      <c r="B8" s="13" t="s">
        <v>54</v>
      </c>
      <c r="C8" s="105"/>
      <c r="D8" s="104"/>
      <c r="E8" s="104"/>
    </row>
    <row r="9" spans="2:6" ht="16.5" x14ac:dyDescent="0.35">
      <c r="B9" s="13" t="s">
        <v>55</v>
      </c>
      <c r="C9" s="18"/>
      <c r="D9" s="18"/>
      <c r="E9" s="18"/>
    </row>
    <row r="11" spans="2:6" ht="18" x14ac:dyDescent="0.15">
      <c r="B11" s="97" t="s">
        <v>56</v>
      </c>
      <c r="C11" s="98"/>
      <c r="D11" s="98"/>
      <c r="E11" s="98"/>
      <c r="F11" s="98"/>
    </row>
    <row r="12" spans="2:6" ht="16.5" x14ac:dyDescent="0.35">
      <c r="B12" s="13" t="s">
        <v>57</v>
      </c>
      <c r="C12" s="17"/>
    </row>
    <row r="13" spans="2:6" ht="16.5" x14ac:dyDescent="0.35">
      <c r="B13" s="13" t="s">
        <v>58</v>
      </c>
      <c r="C13" s="105"/>
      <c r="D13" s="104"/>
      <c r="E13" s="104"/>
    </row>
    <row r="14" spans="2:6" ht="16.5" x14ac:dyDescent="0.15">
      <c r="B14" s="13" t="s">
        <v>59</v>
      </c>
      <c r="C14" s="103"/>
      <c r="D14" s="104"/>
      <c r="E14" s="104"/>
      <c r="F14" s="104"/>
    </row>
    <row r="15" spans="2:6" ht="16.5" x14ac:dyDescent="0.15">
      <c r="B15" s="13" t="s">
        <v>60</v>
      </c>
      <c r="C15" s="104"/>
      <c r="D15" s="104"/>
      <c r="E15" s="104"/>
      <c r="F15" s="104"/>
    </row>
    <row r="16" spans="2:6" x14ac:dyDescent="0.15">
      <c r="C16" s="104"/>
      <c r="D16" s="104"/>
      <c r="E16" s="104"/>
      <c r="F16" s="104"/>
    </row>
    <row r="17" spans="2:7" x14ac:dyDescent="0.15">
      <c r="C17" s="104"/>
      <c r="D17" s="104"/>
      <c r="E17" s="104"/>
      <c r="F17" s="104"/>
    </row>
    <row r="19" spans="2:7" ht="18" x14ac:dyDescent="0.15">
      <c r="B19" s="97" t="s">
        <v>61</v>
      </c>
      <c r="C19" s="98"/>
      <c r="D19" s="98"/>
      <c r="E19" s="98"/>
      <c r="F19" s="98"/>
      <c r="G19" s="98"/>
    </row>
    <row r="20" spans="2:7" ht="32.1" customHeight="1" x14ac:dyDescent="0.15">
      <c r="B20" s="19" t="s">
        <v>62</v>
      </c>
      <c r="C20" s="19" t="s">
        <v>63</v>
      </c>
      <c r="D20" s="19" t="s">
        <v>64</v>
      </c>
      <c r="E20" s="19" t="s">
        <v>65</v>
      </c>
      <c r="F20" s="19" t="s">
        <v>66</v>
      </c>
      <c r="G20" s="19" t="s">
        <v>67</v>
      </c>
    </row>
    <row r="21" spans="2:7" ht="16.5" x14ac:dyDescent="0.35">
      <c r="B21" s="17"/>
      <c r="C21" s="17"/>
      <c r="D21" s="17"/>
      <c r="E21" s="20"/>
      <c r="F21" s="21"/>
      <c r="G21" s="21"/>
    </row>
    <row r="22" spans="2:7" ht="16.5" x14ac:dyDescent="0.35">
      <c r="B22" s="17"/>
      <c r="C22" s="17"/>
      <c r="D22" s="17"/>
      <c r="E22" s="20"/>
      <c r="F22" s="21"/>
      <c r="G22" s="21"/>
    </row>
    <row r="23" spans="2:7" ht="16.5" x14ac:dyDescent="0.35">
      <c r="B23" s="17"/>
      <c r="C23" s="17"/>
      <c r="D23" s="17"/>
      <c r="E23" s="20"/>
      <c r="F23" s="21"/>
      <c r="G23" s="21"/>
    </row>
    <row r="24" spans="2:7" ht="16.5" x14ac:dyDescent="0.35">
      <c r="B24" s="17"/>
      <c r="C24" s="17"/>
      <c r="D24" s="17"/>
      <c r="E24" s="20"/>
      <c r="F24" s="21"/>
      <c r="G24" s="21"/>
    </row>
    <row r="25" spans="2:7" ht="16.5" x14ac:dyDescent="0.35">
      <c r="B25" s="17"/>
      <c r="C25" s="17"/>
      <c r="D25" s="17"/>
      <c r="E25" s="20"/>
      <c r="F25" s="21"/>
      <c r="G25" s="21"/>
    </row>
    <row r="26" spans="2:7" ht="16.5" x14ac:dyDescent="0.35">
      <c r="B26" s="22" t="s">
        <v>68</v>
      </c>
      <c r="F26" s="23">
        <f>SUM(F21:F25)</f>
        <v>0</v>
      </c>
      <c r="G26" s="23">
        <f>SUM(G21:G25)</f>
        <v>0</v>
      </c>
    </row>
    <row r="27" spans="2:7" ht="16.5" x14ac:dyDescent="0.35">
      <c r="B27" s="22" t="s">
        <v>69</v>
      </c>
      <c r="C27" s="24" t="str">
        <f>IF(F26+G26=0,"",F26+G26)</f>
        <v/>
      </c>
    </row>
    <row r="28" spans="2:7" ht="30" customHeight="1" x14ac:dyDescent="0.15">
      <c r="B28" s="22" t="s">
        <v>70</v>
      </c>
      <c r="C28" s="106" t="str">
        <f>IF(C27="","",IF(C27&lt;=1000000,"④財産収支状況書を提出してください（⑧・⑨は不要です）","猶予金額が100万円を超えるため、④に代えて ⑧財産目録・⑨収支の明細書 を提出してください"))</f>
        <v/>
      </c>
      <c r="D28" s="107"/>
      <c r="E28" s="107"/>
      <c r="F28" s="107"/>
    </row>
    <row r="29" spans="2:7" ht="18" x14ac:dyDescent="0.15">
      <c r="B29" s="97" t="s">
        <v>71</v>
      </c>
      <c r="C29" s="98"/>
      <c r="D29" s="98"/>
      <c r="E29" s="98"/>
      <c r="F29" s="98"/>
    </row>
    <row r="30" spans="2:7" ht="16.5" x14ac:dyDescent="0.15">
      <c r="C30" s="25" t="s">
        <v>72</v>
      </c>
      <c r="D30" s="25" t="s">
        <v>73</v>
      </c>
      <c r="E30" s="25" t="s">
        <v>74</v>
      </c>
    </row>
    <row r="31" spans="2:7" ht="16.5" x14ac:dyDescent="0.35">
      <c r="B31" s="13" t="s">
        <v>75</v>
      </c>
      <c r="C31" s="18"/>
      <c r="D31" s="18"/>
      <c r="E31" s="18"/>
      <c r="F31" s="12" t="s">
        <v>76</v>
      </c>
    </row>
    <row r="32" spans="2:7" ht="16.5" x14ac:dyDescent="0.35">
      <c r="B32" s="13" t="s">
        <v>77</v>
      </c>
      <c r="C32" s="18"/>
      <c r="D32" s="18"/>
      <c r="E32" s="18"/>
    </row>
    <row r="33" spans="2:6" ht="16.5" x14ac:dyDescent="0.35">
      <c r="B33" s="13" t="s">
        <v>78</v>
      </c>
      <c r="C33" s="20"/>
      <c r="D33" s="12" t="s">
        <v>79</v>
      </c>
    </row>
    <row r="34" spans="2:6" ht="16.5" x14ac:dyDescent="0.35">
      <c r="B34" s="13" t="s">
        <v>80</v>
      </c>
      <c r="C34" s="21"/>
    </row>
    <row r="35" spans="2:6" ht="16.5" x14ac:dyDescent="0.35">
      <c r="B35" s="13" t="s">
        <v>81</v>
      </c>
      <c r="C35" s="26" t="str">
        <f>IF(OR(C34="",C34=0,C27=""),"",ROUNDUP(C27/C34,0))</f>
        <v/>
      </c>
    </row>
    <row r="36" spans="2:6" ht="30" customHeight="1" x14ac:dyDescent="0.15">
      <c r="B36" s="13" t="s">
        <v>82</v>
      </c>
      <c r="C36" s="106" t="str">
        <f>IF(C35="","",IF(C35&gt;12,"⚠ 12回（1年）を超えています。毎月の納付額を増やすか、税務課にご相談ください。",IF(OR(C31="",D31="",C32="",D32=""),"OK：12回以内の計画です",IF((C32*12+D32)=(C31*12+D31+C35-1),"OK：納付計画と猶予期間（終了日）が一致しています","⚠ 猶予終了日の年月が、最終回（第"&amp;C35&amp;"回）の納付月と合っていません。開始日・終了日・毎月の納付額をご確認ください。"))))</f>
        <v/>
      </c>
      <c r="D36" s="107"/>
      <c r="E36" s="107"/>
      <c r="F36" s="107"/>
    </row>
    <row r="38" spans="2:6" ht="18" x14ac:dyDescent="0.15">
      <c r="B38" s="97" t="s">
        <v>83</v>
      </c>
      <c r="C38" s="98"/>
      <c r="D38" s="98"/>
      <c r="E38" s="98"/>
      <c r="F38" s="98"/>
    </row>
    <row r="39" spans="2:6" ht="16.5" x14ac:dyDescent="0.35">
      <c r="B39" s="13" t="s">
        <v>84</v>
      </c>
      <c r="C39" s="21"/>
    </row>
    <row r="40" spans="2:6" ht="16.5" x14ac:dyDescent="0.15">
      <c r="B40" s="16" t="s">
        <v>85</v>
      </c>
    </row>
    <row r="41" spans="2:6" ht="16.5" x14ac:dyDescent="0.15">
      <c r="B41" s="19" t="s">
        <v>86</v>
      </c>
      <c r="C41" s="19" t="s">
        <v>87</v>
      </c>
      <c r="D41" s="19" t="s">
        <v>88</v>
      </c>
    </row>
    <row r="42" spans="2:6" ht="16.5" x14ac:dyDescent="0.35">
      <c r="B42" s="17"/>
      <c r="C42" s="17"/>
      <c r="D42" s="21"/>
    </row>
    <row r="43" spans="2:6" ht="16.5" x14ac:dyDescent="0.35">
      <c r="B43" s="17"/>
      <c r="C43" s="17"/>
      <c r="D43" s="21"/>
    </row>
    <row r="44" spans="2:6" ht="16.5" x14ac:dyDescent="0.35">
      <c r="B44" s="17"/>
      <c r="C44" s="17"/>
      <c r="D44" s="21"/>
    </row>
    <row r="45" spans="2:6" ht="16.5" x14ac:dyDescent="0.35">
      <c r="B45" s="22" t="s">
        <v>89</v>
      </c>
      <c r="D45" s="23" t="str">
        <f>IF(SUM(D42:D44)=0,"",SUM(D42:D44))</f>
        <v/>
      </c>
    </row>
    <row r="46" spans="2:6" ht="16.5" x14ac:dyDescent="0.15">
      <c r="B46" s="16" t="s">
        <v>90</v>
      </c>
    </row>
    <row r="47" spans="2:6" ht="16.5" x14ac:dyDescent="0.35">
      <c r="B47" s="13" t="s">
        <v>91</v>
      </c>
      <c r="C47" s="21"/>
    </row>
    <row r="48" spans="2:6" ht="16.5" x14ac:dyDescent="0.35">
      <c r="B48" s="13" t="s">
        <v>92</v>
      </c>
      <c r="C48" s="21"/>
    </row>
    <row r="49" spans="2:6" ht="16.5" x14ac:dyDescent="0.35">
      <c r="B49" s="13" t="s">
        <v>93</v>
      </c>
      <c r="C49" s="21"/>
    </row>
    <row r="50" spans="2:6" ht="16.5" x14ac:dyDescent="0.35">
      <c r="B50" s="13" t="s">
        <v>94</v>
      </c>
      <c r="C50" s="21"/>
    </row>
    <row r="51" spans="2:6" ht="16.5" x14ac:dyDescent="0.35">
      <c r="B51" s="22" t="s">
        <v>95</v>
      </c>
      <c r="C51" s="23" t="str">
        <f>IF(SUM(C47:C50)=0,"",SUM(C47:C50))</f>
        <v/>
      </c>
    </row>
    <row r="52" spans="2:6" ht="16.5" x14ac:dyDescent="0.15">
      <c r="B52" s="16" t="s">
        <v>96</v>
      </c>
    </row>
    <row r="53" spans="2:6" ht="16.5" x14ac:dyDescent="0.35">
      <c r="B53" s="13" t="s">
        <v>97</v>
      </c>
      <c r="C53" s="21"/>
    </row>
    <row r="54" spans="2:6" ht="16.5" x14ac:dyDescent="0.35">
      <c r="B54" s="13" t="s">
        <v>98</v>
      </c>
      <c r="C54" s="21"/>
    </row>
    <row r="55" spans="2:6" ht="16.5" x14ac:dyDescent="0.35">
      <c r="B55" s="13" t="s">
        <v>99</v>
      </c>
      <c r="C55" s="21"/>
    </row>
    <row r="56" spans="2:6" ht="16.5" x14ac:dyDescent="0.35">
      <c r="B56" s="13" t="s">
        <v>100</v>
      </c>
      <c r="C56" s="21"/>
    </row>
    <row r="57" spans="2:6" ht="16.5" x14ac:dyDescent="0.35">
      <c r="B57" s="13" t="s">
        <v>101</v>
      </c>
      <c r="C57" s="21"/>
    </row>
    <row r="58" spans="2:6" ht="16.5" x14ac:dyDescent="0.35">
      <c r="B58" s="13" t="s">
        <v>102</v>
      </c>
      <c r="C58" s="21"/>
    </row>
    <row r="59" spans="2:6" ht="16.5" x14ac:dyDescent="0.35">
      <c r="B59" s="22" t="s">
        <v>103</v>
      </c>
      <c r="C59" s="23" t="str">
        <f>IF(SUM(C53:C58)=0,"",SUM(C53:C58))</f>
        <v/>
      </c>
    </row>
    <row r="60" spans="2:6" ht="16.5" x14ac:dyDescent="0.35">
      <c r="B60" s="22" t="s">
        <v>104</v>
      </c>
      <c r="C60" s="24" t="str">
        <f>IF(OR(C51="",C59=""),"",C51-C59)</f>
        <v/>
      </c>
      <c r="D60" s="12" t="s">
        <v>105</v>
      </c>
    </row>
    <row r="61" spans="2:6" ht="16.5" x14ac:dyDescent="0.35">
      <c r="B61" s="13" t="s">
        <v>106</v>
      </c>
      <c r="C61" s="105"/>
      <c r="D61" s="104"/>
      <c r="E61" s="104"/>
      <c r="F61" s="104"/>
    </row>
    <row r="63" spans="2:6" ht="18" x14ac:dyDescent="0.15">
      <c r="B63" s="97" t="s">
        <v>107</v>
      </c>
      <c r="C63" s="98"/>
      <c r="D63" s="98"/>
      <c r="E63" s="98"/>
      <c r="F63" s="98"/>
    </row>
    <row r="64" spans="2:6" ht="16.5" x14ac:dyDescent="0.35">
      <c r="B64" s="13" t="s">
        <v>108</v>
      </c>
      <c r="C64" s="105"/>
      <c r="D64" s="104"/>
      <c r="E64" s="104"/>
    </row>
    <row r="65" spans="2:6" ht="16.5" x14ac:dyDescent="0.35">
      <c r="B65" s="13" t="s">
        <v>109</v>
      </c>
      <c r="C65" s="105"/>
      <c r="D65" s="104"/>
      <c r="E65" s="104"/>
    </row>
    <row r="66" spans="2:6" ht="16.5" x14ac:dyDescent="0.35">
      <c r="B66" s="13" t="s">
        <v>110</v>
      </c>
      <c r="C66" s="105"/>
      <c r="D66" s="104"/>
      <c r="E66" s="104"/>
    </row>
    <row r="67" spans="2:6" ht="16.5" x14ac:dyDescent="0.35">
      <c r="B67" s="13" t="s">
        <v>111</v>
      </c>
      <c r="C67" s="105"/>
      <c r="D67" s="104"/>
      <c r="E67" s="104"/>
    </row>
    <row r="68" spans="2:6" ht="16.5" x14ac:dyDescent="0.35">
      <c r="B68" s="13" t="s">
        <v>112</v>
      </c>
      <c r="C68" s="105"/>
      <c r="D68" s="104"/>
      <c r="E68" s="104"/>
    </row>
    <row r="70" spans="2:6" ht="18" x14ac:dyDescent="0.15">
      <c r="B70" s="97" t="s">
        <v>113</v>
      </c>
      <c r="C70" s="98"/>
      <c r="D70" s="98"/>
      <c r="E70" s="98"/>
      <c r="F70" s="98"/>
    </row>
    <row r="71" spans="2:6" ht="16.5" x14ac:dyDescent="0.35">
      <c r="B71" s="13" t="s">
        <v>114</v>
      </c>
      <c r="C71" s="105"/>
      <c r="D71" s="104"/>
      <c r="E71" s="104"/>
    </row>
    <row r="72" spans="2:6" ht="16.5" x14ac:dyDescent="0.35">
      <c r="B72" s="13" t="s">
        <v>115</v>
      </c>
      <c r="C72" s="105"/>
      <c r="D72" s="104"/>
      <c r="E72" s="104"/>
    </row>
    <row r="74" spans="2:6" ht="16.5" x14ac:dyDescent="0.15">
      <c r="B74" s="16" t="s">
        <v>116</v>
      </c>
    </row>
    <row r="75" spans="2:6" ht="16.5" x14ac:dyDescent="0.15">
      <c r="B75" s="16" t="s">
        <v>117</v>
      </c>
    </row>
  </sheetData>
  <sheetProtection sheet="1"/>
  <mergeCells count="23">
    <mergeCell ref="C72:E72"/>
    <mergeCell ref="B29:F29"/>
    <mergeCell ref="C66:E66"/>
    <mergeCell ref="C13:E13"/>
    <mergeCell ref="B38:F38"/>
    <mergeCell ref="C68:E68"/>
    <mergeCell ref="B63:F63"/>
    <mergeCell ref="C64:E64"/>
    <mergeCell ref="C36:F36"/>
    <mergeCell ref="C65:E65"/>
    <mergeCell ref="C71:E71"/>
    <mergeCell ref="B11:F11"/>
    <mergeCell ref="C8:E8"/>
    <mergeCell ref="C7:E7"/>
    <mergeCell ref="C67:E67"/>
    <mergeCell ref="B4:F4"/>
    <mergeCell ref="C14:F17"/>
    <mergeCell ref="C61:F61"/>
    <mergeCell ref="C28:F28"/>
    <mergeCell ref="B70:F70"/>
    <mergeCell ref="B19:G19"/>
    <mergeCell ref="C6:E6"/>
    <mergeCell ref="C5:E5"/>
  </mergeCells>
  <phoneticPr fontId="11"/>
  <conditionalFormatting sqref="C5:C9">
    <cfRule type="expression" dxfId="1" priority="1">
      <formula>ISBLANK(C5)</formula>
    </cfRule>
  </conditionalFormatting>
  <conditionalFormatting sqref="C12">
    <cfRule type="expression" dxfId="0" priority="2">
      <formula>ISBLANK(C12)</formula>
    </cfRule>
  </conditionalFormatting>
  <dataValidations count="3">
    <dataValidation type="list" allowBlank="1" sqref="C12" xr:uid="{00000000-0002-0000-0100-000000000000}">
      <formula1>"徴収猶予,換価の猶予"</formula1>
    </dataValidation>
    <dataValidation type="list" allowBlank="1" sqref="C13" xr:uid="{00000000-0002-0000-0100-000001000000}">
      <formula1>"災害・盗難にあった,本人または家族が病気・負傷した,事業を廃止・休止した,事業に著しい損失を受けた,これらに類する事実（失業など）,1年以上遅れて税額が決まった（修正申告など）"</formula1>
    </dataValidation>
    <dataValidation type="list" allowBlank="1" sqref="C71" xr:uid="{00000000-0002-0000-0100-000002000000}">
      <formula1>"猶予金額が100万円以下のため不要,猶予期間が3か月以内のため不要,提供できる担保となる財産がない,担保を提供する（内容を下に記入）"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48"/>
  <sheetViews>
    <sheetView view="pageLayout" topLeftCell="A26" zoomScaleNormal="100" workbookViewId="0">
      <selection activeCell="D27" sqref="D27:G27"/>
    </sheetView>
  </sheetViews>
  <sheetFormatPr defaultRowHeight="13.5" x14ac:dyDescent="0.15"/>
  <cols>
    <col min="1" max="1" width="2" customWidth="1"/>
    <col min="2" max="2" width="17.375" customWidth="1"/>
    <col min="3" max="3" width="12" customWidth="1"/>
    <col min="4" max="4" width="10" customWidth="1"/>
    <col min="5" max="5" width="18" customWidth="1"/>
    <col min="6" max="6" width="14" customWidth="1"/>
    <col min="7" max="7" width="15" customWidth="1"/>
  </cols>
  <sheetData>
    <row r="2" spans="2:7" ht="30" customHeight="1" x14ac:dyDescent="0.15">
      <c r="B2" s="108" t="s">
        <v>118</v>
      </c>
      <c r="C2" s="109"/>
      <c r="D2" s="109"/>
      <c r="E2" s="109"/>
      <c r="F2" s="109"/>
      <c r="G2" s="109"/>
    </row>
    <row r="3" spans="2:7" x14ac:dyDescent="0.15">
      <c r="E3" s="124" t="str">
        <f>IF(OR(②入力シート!C9="",②入力シート!D9="",②入力シート!E9=""),"令和　　年　　月　　日","令和"&amp;②入力シート!C9&amp;"年"&amp;②入力シート!D9&amp;"月"&amp;②入力シート!E9&amp;"日")</f>
        <v>令和　　年　　月　　日</v>
      </c>
      <c r="F3" s="109"/>
      <c r="G3" s="109"/>
    </row>
    <row r="4" spans="2:7" x14ac:dyDescent="0.15">
      <c r="B4" s="28" t="s">
        <v>119</v>
      </c>
    </row>
    <row r="5" spans="2:7" x14ac:dyDescent="0.15">
      <c r="E5" s="27" t="s">
        <v>53</v>
      </c>
      <c r="F5" s="112" t="str">
        <f>IF(②入力シート!C7="","",②入力シート!C7)</f>
        <v/>
      </c>
      <c r="G5" s="113"/>
    </row>
    <row r="6" spans="2:7" x14ac:dyDescent="0.15">
      <c r="E6" s="27" t="s">
        <v>51</v>
      </c>
      <c r="F6" s="112" t="str">
        <f>IF(②入力シート!C5="","",②入力シート!C5)</f>
        <v/>
      </c>
      <c r="G6" s="113"/>
    </row>
    <row r="7" spans="2:7" x14ac:dyDescent="0.15">
      <c r="E7" s="27" t="s">
        <v>120</v>
      </c>
      <c r="F7" s="112" t="str">
        <f>IF(②入力シート!C6="","",②入力シート!C6)</f>
        <v/>
      </c>
      <c r="G7" s="113"/>
    </row>
    <row r="8" spans="2:7" x14ac:dyDescent="0.15">
      <c r="E8" s="27" t="s">
        <v>121</v>
      </c>
      <c r="F8" s="112" t="str">
        <f>IF(②入力シート!C8="","",②入力シート!C8)</f>
        <v/>
      </c>
      <c r="G8" s="113"/>
    </row>
    <row r="10" spans="2:7" ht="33.950000000000003" customHeight="1" x14ac:dyDescent="0.15">
      <c r="B10" s="110" t="s">
        <v>122</v>
      </c>
      <c r="C10" s="109"/>
      <c r="D10" s="109"/>
      <c r="E10" s="109"/>
      <c r="F10" s="109"/>
      <c r="G10" s="109"/>
    </row>
    <row r="12" spans="2:7" x14ac:dyDescent="0.15">
      <c r="B12" s="30" t="s">
        <v>123</v>
      </c>
      <c r="C12" s="114" t="str">
        <f>IF(②入力シート!C12="徴収猶予","■","□")&amp;" 徴収猶予（法第15条）"</f>
        <v>□ 徴収猶予（法第15条）</v>
      </c>
      <c r="D12" s="109"/>
      <c r="E12" s="114" t="str">
        <f>IF(②入力シート!C12="換価の猶予","■","□")&amp;" 換価の猶予（法第15条の6）"</f>
        <v>□ 換価の猶予（法第15条の6）</v>
      </c>
      <c r="F12" s="109"/>
      <c r="G12" s="109"/>
    </row>
    <row r="14" spans="2:7" x14ac:dyDescent="0.15">
      <c r="B14" s="30" t="s">
        <v>124</v>
      </c>
    </row>
    <row r="15" spans="2:7" x14ac:dyDescent="0.15">
      <c r="B15" s="32" t="s">
        <v>125</v>
      </c>
      <c r="C15" s="33" t="s">
        <v>126</v>
      </c>
      <c r="D15" s="33" t="s">
        <v>127</v>
      </c>
      <c r="E15" s="33" t="s">
        <v>128</v>
      </c>
      <c r="F15" s="33" t="s">
        <v>129</v>
      </c>
      <c r="G15" s="34" t="s">
        <v>130</v>
      </c>
    </row>
    <row r="16" spans="2:7" x14ac:dyDescent="0.15">
      <c r="B16" s="35" t="str">
        <f>IF(②入力シート!B21="","",②入力シート!B21)</f>
        <v/>
      </c>
      <c r="C16" s="36" t="str">
        <f>IF(②入力シート!C21="","",②入力シート!C21)</f>
        <v/>
      </c>
      <c r="D16" s="36" t="str">
        <f>IF(②入力シート!D21="","",②入力シート!D21)</f>
        <v/>
      </c>
      <c r="E16" s="36" t="str">
        <f>IF(②入力シート!E21="","",②入力シート!E21)</f>
        <v/>
      </c>
      <c r="F16" s="37" t="str">
        <f>IF(②入力シート!F21="","",②入力シート!F21)</f>
        <v/>
      </c>
      <c r="G16" s="38" t="str">
        <f>IF(②入力シート!G21="","",②入力シート!G21)</f>
        <v/>
      </c>
    </row>
    <row r="17" spans="2:7" x14ac:dyDescent="0.15">
      <c r="B17" s="35" t="str">
        <f>IF(②入力シート!B22="","",②入力シート!B22)</f>
        <v/>
      </c>
      <c r="C17" s="36" t="str">
        <f>IF(②入力シート!C22="","",②入力シート!C22)</f>
        <v/>
      </c>
      <c r="D17" s="36" t="str">
        <f>IF(②入力シート!D22="","",②入力シート!D22)</f>
        <v/>
      </c>
      <c r="E17" s="36" t="str">
        <f>IF(②入力シート!E22="","",②入力シート!E22)</f>
        <v/>
      </c>
      <c r="F17" s="37" t="str">
        <f>IF(②入力シート!F22="","",②入力シート!F22)</f>
        <v/>
      </c>
      <c r="G17" s="38" t="str">
        <f>IF(②入力シート!G22="","",②入力シート!G22)</f>
        <v/>
      </c>
    </row>
    <row r="18" spans="2:7" x14ac:dyDescent="0.15">
      <c r="B18" s="35" t="str">
        <f>IF(②入力シート!B23="","",②入力シート!B23)</f>
        <v/>
      </c>
      <c r="C18" s="36" t="str">
        <f>IF(②入力シート!C23="","",②入力シート!C23)</f>
        <v/>
      </c>
      <c r="D18" s="36" t="str">
        <f>IF(②入力シート!D23="","",②入力シート!D23)</f>
        <v/>
      </c>
      <c r="E18" s="36" t="str">
        <f>IF(②入力シート!E23="","",②入力シート!E23)</f>
        <v/>
      </c>
      <c r="F18" s="37" t="str">
        <f>IF(②入力シート!F23="","",②入力シート!F23)</f>
        <v/>
      </c>
      <c r="G18" s="38" t="str">
        <f>IF(②入力シート!G23="","",②入力シート!G23)</f>
        <v/>
      </c>
    </row>
    <row r="19" spans="2:7" x14ac:dyDescent="0.15">
      <c r="B19" s="35" t="str">
        <f>IF(②入力シート!B24="","",②入力シート!B24)</f>
        <v/>
      </c>
      <c r="C19" s="36" t="str">
        <f>IF(②入力シート!C24="","",②入力シート!C24)</f>
        <v/>
      </c>
      <c r="D19" s="36" t="str">
        <f>IF(②入力シート!D24="","",②入力シート!D24)</f>
        <v/>
      </c>
      <c r="E19" s="36" t="str">
        <f>IF(②入力シート!E24="","",②入力シート!E24)</f>
        <v/>
      </c>
      <c r="F19" s="37" t="str">
        <f>IF(②入力シート!F24="","",②入力シート!F24)</f>
        <v/>
      </c>
      <c r="G19" s="38" t="str">
        <f>IF(②入力シート!G24="","",②入力シート!G24)</f>
        <v/>
      </c>
    </row>
    <row r="20" spans="2:7" x14ac:dyDescent="0.15">
      <c r="B20" s="35" t="str">
        <f>IF(②入力シート!B25="","",②入力シート!B25)</f>
        <v/>
      </c>
      <c r="C20" s="36" t="str">
        <f>IF(②入力シート!C25="","",②入力シート!C25)</f>
        <v/>
      </c>
      <c r="D20" s="36" t="str">
        <f>IF(②入力シート!D25="","",②入力シート!D25)</f>
        <v/>
      </c>
      <c r="E20" s="36" t="str">
        <f>IF(②入力シート!E25="","",②入力シート!E25)</f>
        <v/>
      </c>
      <c r="F20" s="37" t="str">
        <f>IF(②入力シート!F25="","",②入力シート!F25)</f>
        <v/>
      </c>
      <c r="G20" s="38" t="str">
        <f>IF(②入力シート!G25="","",②入力シート!G25)</f>
        <v/>
      </c>
    </row>
    <row r="21" spans="2:7" x14ac:dyDescent="0.15">
      <c r="B21" s="39" t="s">
        <v>131</v>
      </c>
      <c r="C21" s="40"/>
      <c r="D21" s="40"/>
      <c r="E21" s="40"/>
      <c r="F21" s="41" t="str">
        <f>IF(②入力シート!F26=0,"",②入力シート!F26)</f>
        <v/>
      </c>
      <c r="G21" s="42" t="str">
        <f>IF(②入力シート!G26=0,"",②入力シート!G26)</f>
        <v/>
      </c>
    </row>
    <row r="22" spans="2:7" x14ac:dyDescent="0.15">
      <c r="B22" s="126" t="s">
        <v>132</v>
      </c>
      <c r="C22" s="100"/>
      <c r="D22" s="100"/>
      <c r="E22" s="123" t="str">
        <f>IF(②入力シート!C27="","",②入力シート!C27)</f>
        <v/>
      </c>
      <c r="F22" s="100"/>
      <c r="G22" s="100"/>
    </row>
    <row r="24" spans="2:7" x14ac:dyDescent="0.15">
      <c r="B24" s="30" t="s">
        <v>133</v>
      </c>
    </row>
    <row r="25" spans="2:7" x14ac:dyDescent="0.15">
      <c r="B25" s="28" t="s">
        <v>134</v>
      </c>
    </row>
    <row r="26" spans="2:7" x14ac:dyDescent="0.15">
      <c r="B26" s="114" t="str">
        <f>IF(②入力シート!C13="災害・盗難にあった","■","□")&amp;" 災害・盗難にあった"</f>
        <v>□ 災害・盗難にあった</v>
      </c>
      <c r="C26" s="109"/>
      <c r="D26" s="114" t="str">
        <f>IF(②入力シート!C13="本人または家族が病気・負傷した","■","□")&amp;" 本人または家族が病気・負傷した"</f>
        <v>□ 本人または家族が病気・負傷した</v>
      </c>
      <c r="E26" s="109"/>
      <c r="F26" s="109"/>
      <c r="G26" s="109"/>
    </row>
    <row r="27" spans="2:7" x14ac:dyDescent="0.15">
      <c r="B27" s="114" t="str">
        <f>IF(②入力シート!C13="事業を廃止・休止した","■","□")&amp;" 事業を廃止・休止した"</f>
        <v>□ 事業を廃止・休止した</v>
      </c>
      <c r="C27" s="109"/>
      <c r="D27" s="114" t="str">
        <f>IF(②入力シート!C13="事業に著しい損失を受けた","■","□")&amp;" 事業に著しい損失を受けた"</f>
        <v>□ 事業に著しい損失を受けた</v>
      </c>
      <c r="E27" s="109"/>
      <c r="F27" s="109"/>
      <c r="G27" s="109"/>
    </row>
    <row r="28" spans="2:7" x14ac:dyDescent="0.15">
      <c r="B28" s="114" t="str">
        <f>IF(②入力シート!C13="これらに類する事実（失業など）","■","□")&amp;" これらに類する事実（失業など）"</f>
        <v>□ これらに類する事実（失業など）</v>
      </c>
      <c r="C28" s="109"/>
      <c r="D28" s="109"/>
      <c r="E28" s="109"/>
      <c r="F28" s="109"/>
    </row>
    <row r="29" spans="2:7" x14ac:dyDescent="0.15">
      <c r="B29" s="114" t="str">
        <f>IF(②入力シート!C13="1年以上遅れて税額が決まった（修正申告など）","■","□")&amp;" 本来の期限から1年以上遅れて税額が決まった（修正申告など）"</f>
        <v>□ 本来の期限から1年以上遅れて税額が決まった（修正申告など）</v>
      </c>
      <c r="C29" s="109"/>
      <c r="D29" s="109"/>
      <c r="E29" s="109"/>
      <c r="F29" s="109"/>
      <c r="G29" s="109"/>
    </row>
    <row r="30" spans="2:7" ht="21.95" customHeight="1" x14ac:dyDescent="0.15">
      <c r="B30" s="115" t="s">
        <v>135</v>
      </c>
      <c r="C30" s="109"/>
      <c r="D30" s="109"/>
      <c r="E30" s="109"/>
      <c r="F30" s="109"/>
      <c r="G30" s="109"/>
    </row>
    <row r="31" spans="2:7" ht="24" customHeight="1" x14ac:dyDescent="0.15">
      <c r="B31" s="117" t="str">
        <f>IF(②入力シート!C14="","",②入力シート!C14)</f>
        <v/>
      </c>
      <c r="C31" s="118"/>
      <c r="D31" s="118"/>
      <c r="E31" s="118"/>
      <c r="F31" s="118"/>
      <c r="G31" s="119"/>
    </row>
    <row r="32" spans="2:7" ht="24" customHeight="1" x14ac:dyDescent="0.15">
      <c r="B32" s="120"/>
      <c r="C32" s="100"/>
      <c r="D32" s="100"/>
      <c r="E32" s="100"/>
      <c r="F32" s="100"/>
      <c r="G32" s="102"/>
    </row>
    <row r="33" spans="2:7" ht="24" customHeight="1" x14ac:dyDescent="0.15">
      <c r="B33" s="120"/>
      <c r="C33" s="100"/>
      <c r="D33" s="100"/>
      <c r="E33" s="100"/>
      <c r="F33" s="100"/>
      <c r="G33" s="102"/>
    </row>
    <row r="34" spans="2:7" ht="24" customHeight="1" x14ac:dyDescent="0.15">
      <c r="B34" s="121"/>
      <c r="C34" s="122"/>
      <c r="D34" s="122"/>
      <c r="E34" s="122"/>
      <c r="F34" s="122"/>
      <c r="G34" s="96"/>
    </row>
    <row r="36" spans="2:7" x14ac:dyDescent="0.15">
      <c r="B36" s="30" t="s">
        <v>136</v>
      </c>
    </row>
    <row r="37" spans="2:7" ht="38.1" customHeight="1" x14ac:dyDescent="0.15">
      <c r="B37" s="116" t="str">
        <f>IF(OR(②入力シート!C31="",②入力シート!D31="",②入力シート!E31=""),"令和　　年　　月　　日から","令和"&amp;②入力シート!C31&amp;"年"&amp;②入力シート!D31&amp;"月"&amp;②入力シート!E31&amp;"日から")&amp;IF(OR(②入力シート!C32="",②入力シート!D32="",②入力シート!E32=""),"令和　　年　　月　　日まで","令和"&amp;②入力シート!C32&amp;"年"&amp;②入力シート!D32&amp;"月"&amp;②入力シート!E32&amp;"日まで")&amp;"　毎月　"&amp;IF(②入力シート!C34="","　　　　　",TEXT(②入力シート!C34,"#,##0"))&amp;"円　"&amp;IF(②入力シート!C35="","（全　　回）","（全"&amp;②入力シート!C35&amp;"回）")&amp;"　※別紙「納付計画書」のとおり"</f>
        <v>令和　　年　　月　　日から令和　　年　　月　　日まで　毎月　　　　　　円　（全　　回）　※別紙「納付計画書」のとおり</v>
      </c>
      <c r="C37" s="100"/>
      <c r="D37" s="100"/>
      <c r="E37" s="100"/>
      <c r="F37" s="100"/>
      <c r="G37" s="100"/>
    </row>
    <row r="39" spans="2:7" x14ac:dyDescent="0.15">
      <c r="B39" s="30" t="s">
        <v>137</v>
      </c>
    </row>
    <row r="40" spans="2:7" ht="21.95" customHeight="1" x14ac:dyDescent="0.15">
      <c r="B40" s="111" t="str">
        <f>IF(②入力シート!C71="","",②入力シート!C71)</f>
        <v/>
      </c>
      <c r="C40" s="100"/>
      <c r="D40" s="100"/>
      <c r="E40" s="111" t="str">
        <f>IF(②入力シート!C72="","","内容："&amp;②入力シート!C72)</f>
        <v/>
      </c>
      <c r="F40" s="100"/>
      <c r="G40" s="100"/>
    </row>
    <row r="42" spans="2:7" ht="18" customHeight="1" x14ac:dyDescent="0.15">
      <c r="B42" s="110" t="s">
        <v>138</v>
      </c>
      <c r="C42" s="109"/>
      <c r="D42" s="109"/>
      <c r="E42" s="109"/>
      <c r="F42" s="109"/>
      <c r="G42" s="109"/>
    </row>
    <row r="43" spans="2:7" ht="24" customHeight="1" x14ac:dyDescent="0.15">
      <c r="B43" s="115" t="s">
        <v>139</v>
      </c>
      <c r="C43" s="109"/>
      <c r="D43" s="109"/>
      <c r="E43" s="109"/>
      <c r="F43" s="109"/>
      <c r="G43" s="109"/>
    </row>
    <row r="44" spans="2:7" ht="24" customHeight="1" x14ac:dyDescent="0.15">
      <c r="B44" s="115" t="s">
        <v>140</v>
      </c>
      <c r="C44" s="109"/>
      <c r="D44" s="109"/>
      <c r="E44" s="109"/>
      <c r="F44" s="109"/>
      <c r="G44" s="109"/>
    </row>
    <row r="45" spans="2:7" ht="24" customHeight="1" x14ac:dyDescent="0.15">
      <c r="B45" s="115" t="s">
        <v>141</v>
      </c>
      <c r="C45" s="109"/>
      <c r="D45" s="109"/>
      <c r="E45" s="109"/>
      <c r="F45" s="109"/>
      <c r="G45" s="109"/>
    </row>
    <row r="47" spans="2:7" ht="20.100000000000001" customHeight="1" x14ac:dyDescent="0.15">
      <c r="B47" s="125" t="s">
        <v>142</v>
      </c>
      <c r="C47" s="109"/>
      <c r="D47" s="109"/>
      <c r="E47" s="109"/>
      <c r="F47" s="109"/>
      <c r="G47" s="109"/>
    </row>
    <row r="48" spans="2:7" ht="39.950000000000003" customHeight="1" x14ac:dyDescent="0.15">
      <c r="B48" s="44" t="s">
        <v>143</v>
      </c>
      <c r="C48" s="113"/>
      <c r="D48" s="113"/>
      <c r="E48" s="113"/>
      <c r="F48" s="113"/>
      <c r="G48" s="113"/>
    </row>
  </sheetData>
  <sheetProtection sheet="1"/>
  <mergeCells count="28">
    <mergeCell ref="B45:G45"/>
    <mergeCell ref="E12:G12"/>
    <mergeCell ref="E3:G3"/>
    <mergeCell ref="D27:G27"/>
    <mergeCell ref="C48:G48"/>
    <mergeCell ref="B47:G47"/>
    <mergeCell ref="B22:D22"/>
    <mergeCell ref="B43:G43"/>
    <mergeCell ref="B26:C26"/>
    <mergeCell ref="B44:G44"/>
    <mergeCell ref="B29:G29"/>
    <mergeCell ref="F7:G7"/>
    <mergeCell ref="B10:G10"/>
    <mergeCell ref="D26:G26"/>
    <mergeCell ref="B37:G37"/>
    <mergeCell ref="B40:D40"/>
    <mergeCell ref="B31:G34"/>
    <mergeCell ref="B30:G30"/>
    <mergeCell ref="F8:G8"/>
    <mergeCell ref="C12:D12"/>
    <mergeCell ref="E22:G22"/>
    <mergeCell ref="B28:F28"/>
    <mergeCell ref="B2:G2"/>
    <mergeCell ref="B42:G42"/>
    <mergeCell ref="E40:G40"/>
    <mergeCell ref="F6:G6"/>
    <mergeCell ref="B27:C27"/>
    <mergeCell ref="F5:G5"/>
  </mergeCells>
  <phoneticPr fontId="11"/>
  <pageMargins left="0.6" right="0.6" top="0.7" bottom="0.6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F46"/>
  <sheetViews>
    <sheetView topLeftCell="A34" workbookViewId="0">
      <selection activeCell="C9" sqref="C9"/>
    </sheetView>
  </sheetViews>
  <sheetFormatPr defaultRowHeight="13.5" x14ac:dyDescent="0.15"/>
  <cols>
    <col min="1" max="1" width="2" customWidth="1"/>
    <col min="2" max="2" width="27" customWidth="1"/>
    <col min="3" max="3" width="16" customWidth="1"/>
    <col min="4" max="4" width="22" customWidth="1"/>
    <col min="5" max="5" width="16" customWidth="1"/>
    <col min="6" max="6" width="33" customWidth="1"/>
  </cols>
  <sheetData>
    <row r="2" spans="2:6" ht="27.95" customHeight="1" x14ac:dyDescent="0.15">
      <c r="B2" s="108" t="s">
        <v>144</v>
      </c>
      <c r="C2" s="109"/>
      <c r="D2" s="109"/>
      <c r="E2" s="109"/>
      <c r="F2" s="109"/>
    </row>
    <row r="4" spans="2:6" x14ac:dyDescent="0.15">
      <c r="B4" s="27" t="s">
        <v>120</v>
      </c>
      <c r="C4" s="112" t="str">
        <f>IF(②入力シート!C6="","",②入力シート!C6)</f>
        <v/>
      </c>
      <c r="D4" s="113"/>
      <c r="F4" s="27" t="str">
        <f>IF(OR(②入力シート!C9="",②入力シート!D9="",②入力シート!E9=""),"令和　　年　　月　　日","令和"&amp;②入力シート!C9&amp;"年"&amp;②入力シート!D9&amp;"月"&amp;②入力シート!E9&amp;"日")</f>
        <v>令和　　年　　月　　日</v>
      </c>
    </row>
    <row r="6" spans="2:6" x14ac:dyDescent="0.15">
      <c r="B6" s="129" t="s">
        <v>145</v>
      </c>
      <c r="C6" s="130"/>
      <c r="D6" s="130"/>
      <c r="E6" s="130"/>
      <c r="F6" s="130"/>
    </row>
    <row r="7" spans="2:6" ht="27.95" customHeight="1" x14ac:dyDescent="0.15">
      <c r="B7" s="45" t="s">
        <v>146</v>
      </c>
      <c r="C7" s="46" t="s">
        <v>147</v>
      </c>
      <c r="D7" s="137" t="s">
        <v>148</v>
      </c>
      <c r="E7" s="138"/>
      <c r="F7" s="47" t="s">
        <v>149</v>
      </c>
    </row>
    <row r="8" spans="2:6" ht="24" customHeight="1" x14ac:dyDescent="0.15">
      <c r="B8" s="48" t="s">
        <v>150</v>
      </c>
      <c r="C8" s="49" t="s">
        <v>151</v>
      </c>
      <c r="D8" s="127" t="str">
        <f>IF(②入力シート!C39="","",②入力シート!C39)</f>
        <v/>
      </c>
      <c r="E8" s="100"/>
      <c r="F8" s="50" t="s">
        <v>151</v>
      </c>
    </row>
    <row r="9" spans="2:6" ht="24" customHeight="1" x14ac:dyDescent="0.15">
      <c r="B9" s="51" t="str">
        <f>IF(②入力シート!B42="","",②入力シート!B42)</f>
        <v/>
      </c>
      <c r="C9" s="36" t="str">
        <f>IF(②入力シート!C42="","",②入力シート!C42)</f>
        <v/>
      </c>
      <c r="D9" s="127" t="str">
        <f>IF(②入力シート!D42="","",②入力シート!D42)</f>
        <v/>
      </c>
      <c r="E9" s="100"/>
      <c r="F9" s="131" t="s">
        <v>152</v>
      </c>
    </row>
    <row r="10" spans="2:6" ht="24" customHeight="1" x14ac:dyDescent="0.15">
      <c r="B10" s="51" t="str">
        <f>IF(②入力シート!B43="","",②入力シート!B43)</f>
        <v/>
      </c>
      <c r="C10" s="36" t="str">
        <f>IF(②入力シート!C43="","",②入力シート!C43)</f>
        <v/>
      </c>
      <c r="D10" s="127" t="str">
        <f>IF(②入力シート!D43="","",②入力シート!D43)</f>
        <v/>
      </c>
      <c r="E10" s="100"/>
      <c r="F10" s="102"/>
    </row>
    <row r="11" spans="2:6" ht="24" customHeight="1" x14ac:dyDescent="0.15">
      <c r="B11" s="51" t="str">
        <f>IF(②入力シート!B44="","",②入力シート!B44)</f>
        <v/>
      </c>
      <c r="C11" s="36" t="str">
        <f>IF(②入力シート!C44="","",②入力シート!C44)</f>
        <v/>
      </c>
      <c r="D11" s="127" t="str">
        <f>IF(②入力シート!D44="","",②入力シート!D44)</f>
        <v/>
      </c>
      <c r="E11" s="100"/>
      <c r="F11" s="102"/>
    </row>
    <row r="12" spans="2:6" ht="24" customHeight="1" x14ac:dyDescent="0.15">
      <c r="B12" s="53" t="s">
        <v>153</v>
      </c>
      <c r="C12" s="40"/>
      <c r="D12" s="139" t="str">
        <f>IF(②入力シート!D45="","",②入力シート!D45)</f>
        <v/>
      </c>
      <c r="E12" s="122"/>
      <c r="F12" s="11"/>
    </row>
    <row r="13" spans="2:6" ht="24" customHeight="1" x14ac:dyDescent="0.15"/>
    <row r="14" spans="2:6" ht="24" customHeight="1" x14ac:dyDescent="0.15">
      <c r="B14" s="129" t="s">
        <v>154</v>
      </c>
      <c r="C14" s="130"/>
      <c r="D14" s="130"/>
      <c r="E14" s="130"/>
      <c r="F14" s="130"/>
    </row>
    <row r="15" spans="2:6" ht="24" customHeight="1" x14ac:dyDescent="0.15">
      <c r="B15" s="54" t="s">
        <v>155</v>
      </c>
      <c r="C15" s="55" t="str">
        <f>IF(②入力シート!C47="","",②入力シート!C47)</f>
        <v/>
      </c>
      <c r="D15" s="43"/>
      <c r="E15" s="43"/>
      <c r="F15" s="56" t="s">
        <v>156</v>
      </c>
    </row>
    <row r="16" spans="2:6" ht="24" customHeight="1" x14ac:dyDescent="0.15">
      <c r="B16" s="48" t="s">
        <v>157</v>
      </c>
      <c r="C16" s="37" t="str">
        <f>IF(②入力シート!C48="","",②入力シート!C48)</f>
        <v/>
      </c>
      <c r="D16" s="15"/>
      <c r="E16" s="15"/>
      <c r="F16" s="52" t="s">
        <v>158</v>
      </c>
    </row>
    <row r="17" spans="2:6" ht="24" customHeight="1" x14ac:dyDescent="0.15">
      <c r="B17" s="48" t="s">
        <v>159</v>
      </c>
      <c r="C17" s="37" t="str">
        <f>IF(②入力シート!C49="","",②入力シート!C49)</f>
        <v/>
      </c>
      <c r="D17" s="15"/>
      <c r="E17" s="15"/>
      <c r="F17" s="52" t="s">
        <v>160</v>
      </c>
    </row>
    <row r="18" spans="2:6" ht="24" customHeight="1" x14ac:dyDescent="0.15">
      <c r="B18" s="48" t="s">
        <v>161</v>
      </c>
      <c r="C18" s="37" t="str">
        <f>IF(②入力シート!C50="","",②入力シート!C50)</f>
        <v/>
      </c>
      <c r="D18" s="15"/>
      <c r="E18" s="15"/>
      <c r="F18" s="52" t="s">
        <v>162</v>
      </c>
    </row>
    <row r="19" spans="2:6" ht="24" customHeight="1" x14ac:dyDescent="0.15">
      <c r="B19" s="53" t="s">
        <v>163</v>
      </c>
      <c r="C19" s="41" t="str">
        <f>IF(②入力シート!C51="","",②入力シート!C51)</f>
        <v/>
      </c>
      <c r="D19" s="40"/>
      <c r="E19" s="40"/>
      <c r="F19" s="11"/>
    </row>
    <row r="20" spans="2:6" ht="24" customHeight="1" x14ac:dyDescent="0.15"/>
    <row r="21" spans="2:6" ht="24" customHeight="1" x14ac:dyDescent="0.15">
      <c r="B21" s="129" t="s">
        <v>164</v>
      </c>
      <c r="C21" s="130"/>
      <c r="D21" s="130"/>
      <c r="E21" s="130"/>
      <c r="F21" s="130"/>
    </row>
    <row r="22" spans="2:6" ht="24" customHeight="1" x14ac:dyDescent="0.15">
      <c r="B22" s="54" t="s">
        <v>165</v>
      </c>
      <c r="C22" s="55" t="str">
        <f>IF(②入力シート!C53="","",②入力シート!C53)</f>
        <v/>
      </c>
      <c r="D22" s="43"/>
      <c r="E22" s="43"/>
      <c r="F22" s="56" t="s">
        <v>151</v>
      </c>
    </row>
    <row r="23" spans="2:6" ht="24" customHeight="1" x14ac:dyDescent="0.15">
      <c r="B23" s="48" t="s">
        <v>166</v>
      </c>
      <c r="C23" s="37" t="str">
        <f>IF(②入力シート!C54="","",②入力シート!C54)</f>
        <v/>
      </c>
      <c r="D23" s="15"/>
      <c r="E23" s="15"/>
      <c r="F23" s="52" t="s">
        <v>167</v>
      </c>
    </row>
    <row r="24" spans="2:6" ht="24" customHeight="1" x14ac:dyDescent="0.15">
      <c r="B24" s="48" t="s">
        <v>168</v>
      </c>
      <c r="C24" s="37" t="str">
        <f>IF(②入力シート!C55="","",②入力シート!C55)</f>
        <v/>
      </c>
      <c r="D24" s="15"/>
      <c r="E24" s="15"/>
      <c r="F24" s="52" t="s">
        <v>151</v>
      </c>
    </row>
    <row r="25" spans="2:6" ht="24" customHeight="1" x14ac:dyDescent="0.15">
      <c r="B25" s="48" t="s">
        <v>169</v>
      </c>
      <c r="C25" s="37" t="str">
        <f>IF(②入力シート!C56="","",②入力シート!C56)</f>
        <v/>
      </c>
      <c r="D25" s="15"/>
      <c r="E25" s="15"/>
      <c r="F25" s="52" t="s">
        <v>170</v>
      </c>
    </row>
    <row r="26" spans="2:6" ht="24" customHeight="1" x14ac:dyDescent="0.15">
      <c r="B26" s="48" t="s">
        <v>171</v>
      </c>
      <c r="C26" s="37" t="str">
        <f>IF(②入力シート!C57="","",②入力シート!C57)</f>
        <v/>
      </c>
      <c r="D26" s="15"/>
      <c r="E26" s="15"/>
      <c r="F26" s="52" t="s">
        <v>172</v>
      </c>
    </row>
    <row r="27" spans="2:6" ht="24" customHeight="1" x14ac:dyDescent="0.15">
      <c r="B27" s="48" t="s">
        <v>173</v>
      </c>
      <c r="C27" s="37" t="str">
        <f>IF(②入力シート!C58="","",②入力シート!C58)</f>
        <v/>
      </c>
      <c r="D27" s="15"/>
      <c r="E27" s="15"/>
      <c r="F27" s="52" t="s">
        <v>151</v>
      </c>
    </row>
    <row r="28" spans="2:6" ht="24" customHeight="1" x14ac:dyDescent="0.15">
      <c r="B28" s="53" t="s">
        <v>174</v>
      </c>
      <c r="C28" s="41" t="str">
        <f>IF(②入力シート!C59="","",②入力シート!C59)</f>
        <v/>
      </c>
      <c r="D28" s="40"/>
      <c r="E28" s="40"/>
      <c r="F28" s="11"/>
    </row>
    <row r="29" spans="2:6" ht="24" customHeight="1" x14ac:dyDescent="0.15"/>
    <row r="30" spans="2:6" ht="24" customHeight="1" x14ac:dyDescent="0.15">
      <c r="B30" s="129" t="s">
        <v>175</v>
      </c>
      <c r="C30" s="130"/>
      <c r="D30" s="130"/>
      <c r="E30" s="130"/>
      <c r="F30" s="130"/>
    </row>
    <row r="31" spans="2:6" ht="24" customHeight="1" x14ac:dyDescent="0.15">
      <c r="B31" s="57" t="s">
        <v>176</v>
      </c>
      <c r="C31" s="58" t="str">
        <f>IF(②入力シート!C60="","",②入力シート!C60)</f>
        <v/>
      </c>
      <c r="D31" s="140" t="s">
        <v>177</v>
      </c>
      <c r="E31" s="118"/>
      <c r="F31" s="119"/>
    </row>
    <row r="32" spans="2:6" ht="24" customHeight="1" x14ac:dyDescent="0.15">
      <c r="B32" s="59" t="s">
        <v>178</v>
      </c>
      <c r="C32" s="128" t="str">
        <f>IF(②入力シート!C61="","",②入力シート!C61)</f>
        <v/>
      </c>
      <c r="D32" s="122"/>
      <c r="E32" s="122"/>
      <c r="F32" s="96"/>
    </row>
    <row r="33" spans="2:6" ht="24" customHeight="1" x14ac:dyDescent="0.15"/>
    <row r="34" spans="2:6" ht="24" customHeight="1" x14ac:dyDescent="0.15">
      <c r="B34" s="129" t="s">
        <v>179</v>
      </c>
      <c r="C34" s="130"/>
      <c r="D34" s="130"/>
      <c r="E34" s="130"/>
      <c r="F34" s="130"/>
    </row>
    <row r="35" spans="2:6" ht="24" customHeight="1" x14ac:dyDescent="0.15">
      <c r="B35" s="54" t="s">
        <v>108</v>
      </c>
      <c r="C35" s="141" t="str">
        <f>IF(②入力シート!C64="","",②入力シート!C64)</f>
        <v/>
      </c>
      <c r="D35" s="118"/>
      <c r="E35" s="118"/>
      <c r="F35" s="56" t="s">
        <v>180</v>
      </c>
    </row>
    <row r="36" spans="2:6" ht="24" customHeight="1" x14ac:dyDescent="0.15">
      <c r="B36" s="48" t="s">
        <v>109</v>
      </c>
      <c r="C36" s="111" t="str">
        <f>IF(②入力シート!C65="","",②入力シート!C65)</f>
        <v/>
      </c>
      <c r="D36" s="100"/>
      <c r="E36" s="100"/>
      <c r="F36" s="52" t="s">
        <v>181</v>
      </c>
    </row>
    <row r="37" spans="2:6" ht="24" customHeight="1" x14ac:dyDescent="0.15">
      <c r="B37" s="48" t="s">
        <v>182</v>
      </c>
      <c r="C37" s="111" t="str">
        <f>IF(②入力シート!C66="","",②入力シート!C66)</f>
        <v/>
      </c>
      <c r="D37" s="100"/>
      <c r="E37" s="100"/>
      <c r="F37" s="52" t="s">
        <v>183</v>
      </c>
    </row>
    <row r="38" spans="2:6" ht="24" customHeight="1" x14ac:dyDescent="0.15">
      <c r="B38" s="48" t="s">
        <v>111</v>
      </c>
      <c r="C38" s="111" t="str">
        <f>IF(②入力シート!C67="","",②入力シート!C67)</f>
        <v/>
      </c>
      <c r="D38" s="100"/>
      <c r="E38" s="100"/>
      <c r="F38" s="52"/>
    </row>
    <row r="39" spans="2:6" ht="24" customHeight="1" x14ac:dyDescent="0.15">
      <c r="B39" s="59" t="s">
        <v>184</v>
      </c>
      <c r="C39" s="132" t="str">
        <f>IF(②入力シート!C68="","",②入力シート!C68)</f>
        <v/>
      </c>
      <c r="D39" s="122"/>
      <c r="E39" s="122"/>
      <c r="F39" s="60" t="s">
        <v>172</v>
      </c>
    </row>
    <row r="40" spans="2:6" ht="24" customHeight="1" x14ac:dyDescent="0.15"/>
    <row r="41" spans="2:6" ht="24" customHeight="1" x14ac:dyDescent="0.15">
      <c r="B41" s="129" t="s">
        <v>185</v>
      </c>
      <c r="C41" s="130"/>
      <c r="D41" s="130"/>
      <c r="E41" s="130"/>
      <c r="F41" s="130"/>
    </row>
    <row r="42" spans="2:6" ht="24" customHeight="1" x14ac:dyDescent="0.15">
      <c r="B42" s="61" t="s">
        <v>186</v>
      </c>
      <c r="C42" s="62" t="str">
        <f>IF(②入力シート!C34="","",②入力シート!C34)</f>
        <v/>
      </c>
      <c r="D42" s="133" t="s">
        <v>187</v>
      </c>
      <c r="E42" s="134"/>
      <c r="F42" s="135"/>
    </row>
    <row r="44" spans="2:6" ht="15.95" customHeight="1" x14ac:dyDescent="0.15">
      <c r="B44" s="136" t="s">
        <v>188</v>
      </c>
      <c r="C44" s="118"/>
      <c r="D44" s="118"/>
      <c r="E44" s="118"/>
      <c r="F44" s="119"/>
    </row>
    <row r="45" spans="2:6" ht="15.95" customHeight="1" x14ac:dyDescent="0.15">
      <c r="B45" s="120"/>
      <c r="C45" s="100"/>
      <c r="D45" s="100"/>
      <c r="E45" s="100"/>
      <c r="F45" s="102"/>
    </row>
    <row r="46" spans="2:6" ht="15.95" customHeight="1" x14ac:dyDescent="0.15">
      <c r="B46" s="121"/>
      <c r="C46" s="122"/>
      <c r="D46" s="122"/>
      <c r="E46" s="122"/>
      <c r="F46" s="96"/>
    </row>
  </sheetData>
  <sheetProtection sheet="1"/>
  <mergeCells count="24">
    <mergeCell ref="D42:F42"/>
    <mergeCell ref="B44:F46"/>
    <mergeCell ref="D7:E7"/>
    <mergeCell ref="C37:E37"/>
    <mergeCell ref="B34:F34"/>
    <mergeCell ref="D9:E9"/>
    <mergeCell ref="D12:E12"/>
    <mergeCell ref="D8:E8"/>
    <mergeCell ref="B30:F30"/>
    <mergeCell ref="D31:F31"/>
    <mergeCell ref="C35:E35"/>
    <mergeCell ref="B41:F41"/>
    <mergeCell ref="C36:E36"/>
    <mergeCell ref="B2:F2"/>
    <mergeCell ref="D11:E11"/>
    <mergeCell ref="C39:E39"/>
    <mergeCell ref="B14:F14"/>
    <mergeCell ref="C38:E38"/>
    <mergeCell ref="B6:F6"/>
    <mergeCell ref="D10:E10"/>
    <mergeCell ref="C32:F32"/>
    <mergeCell ref="C4:D4"/>
    <mergeCell ref="B21:F21"/>
    <mergeCell ref="F9:F11"/>
  </mergeCells>
  <phoneticPr fontId="11"/>
  <pageMargins left="0.6" right="0.6" top="0.7" bottom="0.6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E24"/>
  <sheetViews>
    <sheetView workbookViewId="0"/>
  </sheetViews>
  <sheetFormatPr defaultRowHeight="13.5" x14ac:dyDescent="0.15"/>
  <cols>
    <col min="1" max="1" width="2" customWidth="1"/>
    <col min="2" max="3" width="26" customWidth="1"/>
    <col min="4" max="4" width="24" customWidth="1"/>
    <col min="5" max="5" width="22" customWidth="1"/>
  </cols>
  <sheetData>
    <row r="2" spans="2:5" ht="27.95" customHeight="1" x14ac:dyDescent="0.15">
      <c r="B2" s="108" t="s">
        <v>189</v>
      </c>
      <c r="C2" s="109"/>
      <c r="D2" s="109"/>
      <c r="E2" s="109"/>
    </row>
    <row r="4" spans="2:5" x14ac:dyDescent="0.15">
      <c r="B4" s="27" t="s">
        <v>120</v>
      </c>
      <c r="C4" s="29" t="str">
        <f>IF(②入力シート!C6="","",②入力シート!C6)</f>
        <v/>
      </c>
    </row>
    <row r="5" spans="2:5" x14ac:dyDescent="0.15">
      <c r="B5" s="27" t="s">
        <v>190</v>
      </c>
      <c r="C5" s="63" t="str">
        <f>IF(②入力シート!C27="","",②入力シート!C27)</f>
        <v/>
      </c>
    </row>
    <row r="6" spans="2:5" x14ac:dyDescent="0.15">
      <c r="B6" s="27" t="s">
        <v>191</v>
      </c>
      <c r="C6" s="63" t="str">
        <f>IF(②入力シート!C34="","",②入力シート!C34)</f>
        <v/>
      </c>
    </row>
    <row r="8" spans="2:5" x14ac:dyDescent="0.15">
      <c r="B8" s="64" t="s">
        <v>192</v>
      </c>
      <c r="C8" s="65" t="s">
        <v>193</v>
      </c>
      <c r="D8" s="65" t="s">
        <v>194</v>
      </c>
      <c r="E8" s="66" t="s">
        <v>195</v>
      </c>
    </row>
    <row r="9" spans="2:5" ht="24" customHeight="1" x14ac:dyDescent="0.15">
      <c r="B9" s="35" t="s">
        <v>196</v>
      </c>
      <c r="C9" s="36" t="str">
        <f>IF(OR(②入力シート!C31="",②入力シート!D31="",②入力シート!C34="",②入力シート!C34=0,②入力シート!C27=""),"",IF(1&gt;ROUNDUP(②入力シート!C27/②入力シート!C34,0),"",IF(AND(1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+1-2)/12))&amp;"年"&amp;(MOD(②入力シート!D31+1-2,12)+1)&amp;"月"&amp;IF(OR(②入力シート!C33="",②入力シート!C33="月末"),"末",②入力シート!C33&amp;"日"))))</f>
        <v/>
      </c>
      <c r="D9" s="37" t="str">
        <f>IF(OR(②入力シート!C34="",②入力シート!C34=0,②入力シート!C27=""),"",IF(1&lt;ROUNDUP(②入力シート!C27/②入力シート!C34,0),②入力シート!C34,IF(1=ROUNDUP(②入力シート!C27/②入力シート!C34,0),②入力シート!C27-②入力シート!C34*(1-1),"")))</f>
        <v/>
      </c>
      <c r="E9" s="9"/>
    </row>
    <row r="10" spans="2:5" ht="24" customHeight="1" x14ac:dyDescent="0.15">
      <c r="B10" s="35" t="s">
        <v>197</v>
      </c>
      <c r="C10" s="36" t="str">
        <f>IF(OR(②入力シート!C31="",②入力シート!D31="",②入力シート!C34="",②入力シート!C34=0,②入力シート!C27=""),"",IF(2&gt;ROUNDUP(②入力シート!C27/②入力シート!C34,0),"",IF(AND(2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+2-2)/12))&amp;"年"&amp;(MOD(②入力シート!D31+2-2,12)+1)&amp;"月"&amp;IF(OR(②入力シート!C33="",②入力シート!C33="月末"),"末",②入力シート!C33&amp;"日"))))</f>
        <v/>
      </c>
      <c r="D10" s="37" t="str">
        <f>IF(OR(②入力シート!C34="",②入力シート!C34=0,②入力シート!C27=""),"",IF(2&lt;ROUNDUP(②入力シート!C27/②入力シート!C34,0),②入力シート!C34,IF(2=ROUNDUP(②入力シート!C27/②入力シート!C34,0),②入力シート!C27-②入力シート!C34*(2-1),"")))</f>
        <v/>
      </c>
      <c r="E10" s="9"/>
    </row>
    <row r="11" spans="2:5" ht="24" customHeight="1" x14ac:dyDescent="0.15">
      <c r="B11" s="35" t="s">
        <v>198</v>
      </c>
      <c r="C11" s="36" t="str">
        <f>IF(OR(②入力シート!C31="",②入力シート!D31="",②入力シート!C34="",②入力シート!C34=0,②入力シート!C27=""),"",IF(3&gt;ROUNDUP(②入力シート!C27/②入力シート!C34,0),"",IF(AND(3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+3-2)/12))&amp;"年"&amp;(MOD(②入力シート!D31+3-2,12)+1)&amp;"月"&amp;IF(OR(②入力シート!C33="",②入力シート!C33="月末"),"末",②入力シート!C33&amp;"日"))))</f>
        <v/>
      </c>
      <c r="D11" s="37" t="str">
        <f>IF(OR(②入力シート!C34="",②入力シート!C34=0,②入力シート!C27=""),"",IF(3&lt;ROUNDUP(②入力シート!C27/②入力シート!C34,0),②入力シート!C34,IF(3=ROUNDUP(②入力シート!C27/②入力シート!C34,0),②入力シート!C27-②入力シート!C34*(3-1),"")))</f>
        <v/>
      </c>
      <c r="E11" s="9"/>
    </row>
    <row r="12" spans="2:5" ht="24" customHeight="1" x14ac:dyDescent="0.15">
      <c r="B12" s="35" t="s">
        <v>199</v>
      </c>
      <c r="C12" s="36" t="str">
        <f>IF(OR(②入力シート!C31="",②入力シート!D31="",②入力シート!C34="",②入力シート!C34=0,②入力シート!C27=""),"",IF(4&gt;ROUNDUP(②入力シート!C27/②入力シート!C34,0),"",IF(AND(4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+4-2)/12))&amp;"年"&amp;(MOD(②入力シート!D31+4-2,12)+1)&amp;"月"&amp;IF(OR(②入力シート!C33="",②入力シート!C33="月末"),"末",②入力シート!C33&amp;"日"))))</f>
        <v/>
      </c>
      <c r="D12" s="37" t="str">
        <f>IF(OR(②入力シート!C34="",②入力シート!C34=0,②入力シート!C27=""),"",IF(4&lt;ROUNDUP(②入力シート!C27/②入力シート!C34,0),②入力シート!C34,IF(4=ROUNDUP(②入力シート!C27/②入力シート!C34,0),②入力シート!C27-②入力シート!C34*(4-1),"")))</f>
        <v/>
      </c>
      <c r="E12" s="9"/>
    </row>
    <row r="13" spans="2:5" ht="24" customHeight="1" x14ac:dyDescent="0.15">
      <c r="B13" s="35" t="s">
        <v>200</v>
      </c>
      <c r="C13" s="36" t="str">
        <f>IF(OR(②入力シート!C31="",②入力シート!D31="",②入力シート!C34="",②入力シート!C34=0,②入力シート!C27=""),"",IF(5&gt;ROUNDUP(②入力シート!C27/②入力シート!C34,0),"",IF(AND(5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+5-2)/12))&amp;"年"&amp;(MOD(②入力シート!D31+5-2,12)+1)&amp;"月"&amp;IF(OR(②入力シート!C33="",②入力シート!C33="月末"),"末",②入力シート!C33&amp;"日"))))</f>
        <v/>
      </c>
      <c r="D13" s="37" t="str">
        <f>IF(OR(②入力シート!C34="",②入力シート!C34=0,②入力シート!C27=""),"",IF(5&lt;ROUNDUP(②入力シート!C27/②入力シート!C34,0),②入力シート!C34,IF(5=ROUNDUP(②入力シート!C27/②入力シート!C34,0),②入力シート!C27-②入力シート!C34*(5-1),"")))</f>
        <v/>
      </c>
      <c r="E13" s="9"/>
    </row>
    <row r="14" spans="2:5" ht="24" customHeight="1" x14ac:dyDescent="0.15">
      <c r="B14" s="35" t="s">
        <v>201</v>
      </c>
      <c r="C14" s="36" t="str">
        <f>IF(OR(②入力シート!C31="",②入力シート!D31="",②入力シート!C34="",②入力シート!C34=0,②入力シート!C27=""),"",IF(6&gt;ROUNDUP(②入力シート!C27/②入力シート!C34,0),"",IF(AND(6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+6-2)/12))&amp;"年"&amp;(MOD(②入力シート!D31+6-2,12)+1)&amp;"月"&amp;IF(OR(②入力シート!C33="",②入力シート!C33="月末"),"末",②入力シート!C33&amp;"日"))))</f>
        <v/>
      </c>
      <c r="D14" s="37" t="str">
        <f>IF(OR(②入力シート!C34="",②入力シート!C34=0,②入力シート!C27=""),"",IF(6&lt;ROUNDUP(②入力シート!C27/②入力シート!C34,0),②入力シート!C34,IF(6=ROUNDUP(②入力シート!C27/②入力シート!C34,0),②入力シート!C27-②入力シート!C34*(6-1),"")))</f>
        <v/>
      </c>
      <c r="E14" s="9"/>
    </row>
    <row r="15" spans="2:5" ht="24" customHeight="1" x14ac:dyDescent="0.15">
      <c r="B15" s="35" t="s">
        <v>202</v>
      </c>
      <c r="C15" s="36" t="str">
        <f>IF(OR(②入力シート!C31="",②入力シート!D31="",②入力シート!C34="",②入力シート!C34=0,②入力シート!C27=""),"",IF(7&gt;ROUNDUP(②入力シート!C27/②入力シート!C34,0),"",IF(AND(7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+7-2)/12))&amp;"年"&amp;(MOD(②入力シート!D31+7-2,12)+1)&amp;"月"&amp;IF(OR(②入力シート!C33="",②入力シート!C33="月末"),"末",②入力シート!C33&amp;"日"))))</f>
        <v/>
      </c>
      <c r="D15" s="37" t="str">
        <f>IF(OR(②入力シート!C34="",②入力シート!C34=0,②入力シート!C27=""),"",IF(7&lt;ROUNDUP(②入力シート!C27/②入力シート!C34,0),②入力シート!C34,IF(7=ROUNDUP(②入力シート!C27/②入力シート!C34,0),②入力シート!C27-②入力シート!C34*(7-1),"")))</f>
        <v/>
      </c>
      <c r="E15" s="9"/>
    </row>
    <row r="16" spans="2:5" ht="24" customHeight="1" x14ac:dyDescent="0.15">
      <c r="B16" s="35" t="s">
        <v>203</v>
      </c>
      <c r="C16" s="36" t="str">
        <f>IF(OR(②入力シート!C31="",②入力シート!D31="",②入力シート!C34="",②入力シート!C34=0,②入力シート!C27=""),"",IF(8&gt;ROUNDUP(②入力シート!C27/②入力シート!C34,0),"",IF(AND(8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+8-2)/12))&amp;"年"&amp;(MOD(②入力シート!D31+8-2,12)+1)&amp;"月"&amp;IF(OR(②入力シート!C33="",②入力シート!C33="月末"),"末",②入力シート!C33&amp;"日"))))</f>
        <v/>
      </c>
      <c r="D16" s="37" t="str">
        <f>IF(OR(②入力シート!C34="",②入力シート!C34=0,②入力シート!C27=""),"",IF(8&lt;ROUNDUP(②入力シート!C27/②入力シート!C34,0),②入力シート!C34,IF(8=ROUNDUP(②入力シート!C27/②入力シート!C34,0),②入力シート!C27-②入力シート!C34*(8-1),"")))</f>
        <v/>
      </c>
      <c r="E16" s="9"/>
    </row>
    <row r="17" spans="2:5" ht="24" customHeight="1" x14ac:dyDescent="0.15">
      <c r="B17" s="35" t="s">
        <v>204</v>
      </c>
      <c r="C17" s="36" t="str">
        <f>IF(OR(②入力シート!C31="",②入力シート!D31="",②入力シート!C34="",②入力シート!C34=0,②入力シート!C27=""),"",IF(9&gt;ROUNDUP(②入力シート!C27/②入力シート!C34,0),"",IF(AND(9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+9-2)/12))&amp;"年"&amp;(MOD(②入力シート!D31+9-2,12)+1)&amp;"月"&amp;IF(OR(②入力シート!C33="",②入力シート!C33="月末"),"末",②入力シート!C33&amp;"日"))))</f>
        <v/>
      </c>
      <c r="D17" s="37" t="str">
        <f>IF(OR(②入力シート!C34="",②入力シート!C34=0,②入力シート!C27=""),"",IF(9&lt;ROUNDUP(②入力シート!C27/②入力シート!C34,0),②入力シート!C34,IF(9=ROUNDUP(②入力シート!C27/②入力シート!C34,0),②入力シート!C27-②入力シート!C34*(9-1),"")))</f>
        <v/>
      </c>
      <c r="E17" s="9"/>
    </row>
    <row r="18" spans="2:5" ht="24" customHeight="1" x14ac:dyDescent="0.15">
      <c r="B18" s="35" t="s">
        <v>205</v>
      </c>
      <c r="C18" s="36" t="str">
        <f>IF(OR(②入力シート!C31="",②入力シート!D31="",②入力シート!C34="",②入力シート!C34=0,②入力シート!C27=""),"",IF(10&gt;ROUNDUP(②入力シート!C27/②入力シート!C34,0),"",IF(AND(10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+10-2)/12))&amp;"年"&amp;(MOD(②入力シート!D31+10-2,12)+1)&amp;"月"&amp;IF(OR(②入力シート!C33="",②入力シート!C33="月末"),"末",②入力シート!C33&amp;"日"))))</f>
        <v/>
      </c>
      <c r="D18" s="37" t="str">
        <f>IF(OR(②入力シート!C34="",②入力シート!C34=0,②入力シート!C27=""),"",IF(10&lt;ROUNDUP(②入力シート!C27/②入力シート!C34,0),②入力シート!C34,IF(10=ROUNDUP(②入力シート!C27/②入力シート!C34,0),②入力シート!C27-②入力シート!C34*(10-1),"")))</f>
        <v/>
      </c>
      <c r="E18" s="9"/>
    </row>
    <row r="19" spans="2:5" ht="24" customHeight="1" x14ac:dyDescent="0.15">
      <c r="B19" s="35" t="s">
        <v>206</v>
      </c>
      <c r="C19" s="36" t="str">
        <f>IF(OR(②入力シート!C31="",②入力シート!D31="",②入力シート!C34="",②入力シート!C34=0,②入力シート!C27=""),"",IF(11&gt;ROUNDUP(②入力シート!C27/②入力シート!C34,0),"",IF(AND(11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+11-2)/12))&amp;"年"&amp;(MOD(②入力シート!D31+11-2,12)+1)&amp;"月"&amp;IF(OR(②入力シート!C33="",②入力シート!C33="月末"),"末",②入力シート!C33&amp;"日"))))</f>
        <v/>
      </c>
      <c r="D19" s="37" t="str">
        <f>IF(OR(②入力シート!C34="",②入力シート!C34=0,②入力シート!C27=""),"",IF(11&lt;ROUNDUP(②入力シート!C27/②入力シート!C34,0),②入力シート!C34,IF(11=ROUNDUP(②入力シート!C27/②入力シート!C34,0),②入力シート!C27-②入力シート!C34*(11-1),"")))</f>
        <v/>
      </c>
      <c r="E19" s="9"/>
    </row>
    <row r="20" spans="2:5" ht="24" customHeight="1" x14ac:dyDescent="0.15">
      <c r="B20" s="35" t="s">
        <v>207</v>
      </c>
      <c r="C20" s="36" t="str">
        <f>IF(OR(②入力シート!C31="",②入力シート!D31="",②入力シート!C34="",②入力シート!C34=0,②入力シート!C27=""),"",IF(12&gt;ROUNDUP(②入力シート!C27/②入力シート!C34,0),"",IF(AND(12=ROUNDUP(②入力シート!C27/②入力シート!C34,0),②入力シート!C32&lt;&gt;"",②入力シート!D32&lt;&gt;"",②入力シート!E32&lt;&gt;""),"令和"&amp;②入力シート!C32&amp;"年"&amp;②入力シート!D32&amp;"月"&amp;②入力シート!E32&amp;"日","令和"&amp;(②入力シート!C31+INT((②入力シート!D31+12-2)/12))&amp;"年"&amp;(MOD(②入力シート!D31+12-2,12)+1)&amp;"月"&amp;IF(OR(②入力シート!C33="",②入力シート!C33="月末"),"末",②入力シート!C33&amp;"日"))))</f>
        <v/>
      </c>
      <c r="D20" s="37" t="str">
        <f>IF(OR(②入力シート!C34="",②入力シート!C34=0,②入力シート!C27=""),"",IF(12&lt;ROUNDUP(②入力シート!C27/②入力シート!C34,0),②入力シート!C34,IF(12=ROUNDUP(②入力シート!C27/②入力シート!C34,0),②入力シート!C27-②入力シート!C34*(12-1),"")))</f>
        <v/>
      </c>
      <c r="E20" s="9"/>
    </row>
    <row r="21" spans="2:5" ht="24" customHeight="1" x14ac:dyDescent="0.15">
      <c r="B21" s="39" t="s">
        <v>131</v>
      </c>
      <c r="C21" s="40"/>
      <c r="D21" s="41" t="str">
        <f>IF(②入力シート!C27="","",②入力シート!C27)</f>
        <v/>
      </c>
      <c r="E21" s="11"/>
    </row>
    <row r="23" spans="2:5" x14ac:dyDescent="0.15">
      <c r="B23" s="115" t="s">
        <v>208</v>
      </c>
      <c r="C23" s="109"/>
      <c r="D23" s="109"/>
      <c r="E23" s="109"/>
    </row>
    <row r="24" spans="2:5" x14ac:dyDescent="0.15">
      <c r="B24" s="115" t="s">
        <v>209</v>
      </c>
      <c r="C24" s="109"/>
      <c r="D24" s="109"/>
      <c r="E24" s="109"/>
    </row>
  </sheetData>
  <sheetProtection sheet="1"/>
  <mergeCells count="3">
    <mergeCell ref="B23:E23"/>
    <mergeCell ref="B24:E24"/>
    <mergeCell ref="B2:E2"/>
  </mergeCells>
  <phoneticPr fontId="11"/>
  <pageMargins left="0.6" right="0.6" top="0.7" bottom="0.6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D34"/>
  <sheetViews>
    <sheetView workbookViewId="0"/>
  </sheetViews>
  <sheetFormatPr defaultRowHeight="13.5" x14ac:dyDescent="0.15"/>
  <cols>
    <col min="1" max="1" width="2" customWidth="1"/>
    <col min="2" max="2" width="5" customWidth="1"/>
    <col min="3" max="3" width="62" customWidth="1"/>
    <col min="4" max="4" width="24" customWidth="1"/>
  </cols>
  <sheetData>
    <row r="2" spans="2:4" ht="26.1" customHeight="1" x14ac:dyDescent="0.15">
      <c r="B2" s="108" t="s">
        <v>210</v>
      </c>
      <c r="C2" s="109"/>
      <c r="D2" s="109"/>
    </row>
    <row r="3" spans="2:4" x14ac:dyDescent="0.15">
      <c r="B3" s="28" t="s">
        <v>211</v>
      </c>
    </row>
    <row r="5" spans="2:4" x14ac:dyDescent="0.15">
      <c r="B5" s="129" t="s">
        <v>212</v>
      </c>
      <c r="C5" s="130"/>
      <c r="D5" s="130"/>
    </row>
    <row r="6" spans="2:4" ht="24" customHeight="1" x14ac:dyDescent="0.15">
      <c r="B6" s="67" t="s">
        <v>213</v>
      </c>
      <c r="C6" s="31" t="s">
        <v>214</v>
      </c>
      <c r="D6" s="68"/>
    </row>
    <row r="7" spans="2:4" ht="24" customHeight="1" x14ac:dyDescent="0.15">
      <c r="B7" s="67" t="s">
        <v>213</v>
      </c>
      <c r="C7" s="31" t="s">
        <v>215</v>
      </c>
      <c r="D7" s="68" t="s">
        <v>216</v>
      </c>
    </row>
    <row r="8" spans="2:4" ht="24" customHeight="1" x14ac:dyDescent="0.15">
      <c r="B8" s="67" t="s">
        <v>213</v>
      </c>
      <c r="C8" s="31" t="s">
        <v>217</v>
      </c>
      <c r="D8" s="68" t="s">
        <v>218</v>
      </c>
    </row>
    <row r="9" spans="2:4" ht="24" customHeight="1" x14ac:dyDescent="0.15">
      <c r="B9" s="67" t="s">
        <v>213</v>
      </c>
      <c r="C9" s="31" t="s">
        <v>219</v>
      </c>
      <c r="D9" s="68"/>
    </row>
    <row r="11" spans="2:4" x14ac:dyDescent="0.15">
      <c r="B11" s="129" t="s">
        <v>220</v>
      </c>
      <c r="C11" s="130"/>
      <c r="D11" s="130"/>
    </row>
    <row r="12" spans="2:4" ht="24" customHeight="1" x14ac:dyDescent="0.15">
      <c r="B12" s="67" t="s">
        <v>213</v>
      </c>
      <c r="C12" s="31" t="s">
        <v>221</v>
      </c>
      <c r="D12" s="68"/>
    </row>
    <row r="13" spans="2:4" ht="24" customHeight="1" x14ac:dyDescent="0.15">
      <c r="B13" s="67" t="s">
        <v>213</v>
      </c>
      <c r="C13" s="31" t="s">
        <v>156</v>
      </c>
      <c r="D13" s="68" t="s">
        <v>222</v>
      </c>
    </row>
    <row r="14" spans="2:4" ht="24" customHeight="1" x14ac:dyDescent="0.15">
      <c r="B14" s="67" t="s">
        <v>213</v>
      </c>
      <c r="C14" s="31" t="s">
        <v>158</v>
      </c>
      <c r="D14" s="68" t="s">
        <v>223</v>
      </c>
    </row>
    <row r="15" spans="2:4" ht="24" customHeight="1" x14ac:dyDescent="0.15">
      <c r="B15" s="67" t="s">
        <v>213</v>
      </c>
      <c r="C15" s="31" t="s">
        <v>160</v>
      </c>
      <c r="D15" s="68" t="s">
        <v>224</v>
      </c>
    </row>
    <row r="16" spans="2:4" ht="24" customHeight="1" x14ac:dyDescent="0.15">
      <c r="B16" s="67" t="s">
        <v>213</v>
      </c>
      <c r="C16" s="31" t="s">
        <v>225</v>
      </c>
      <c r="D16" s="68" t="s">
        <v>226</v>
      </c>
    </row>
    <row r="17" spans="2:4" ht="24" customHeight="1" x14ac:dyDescent="0.15">
      <c r="B17" s="67" t="s">
        <v>213</v>
      </c>
      <c r="C17" s="31" t="s">
        <v>227</v>
      </c>
      <c r="D17" s="68" t="s">
        <v>228</v>
      </c>
    </row>
    <row r="18" spans="2:4" ht="24" customHeight="1" x14ac:dyDescent="0.15">
      <c r="B18" s="67" t="s">
        <v>213</v>
      </c>
      <c r="C18" s="31" t="s">
        <v>229</v>
      </c>
      <c r="D18" s="68" t="s">
        <v>230</v>
      </c>
    </row>
    <row r="20" spans="2:4" x14ac:dyDescent="0.15">
      <c r="B20" s="129" t="s">
        <v>231</v>
      </c>
      <c r="C20" s="130"/>
      <c r="D20" s="130"/>
    </row>
    <row r="21" spans="2:4" ht="24" customHeight="1" x14ac:dyDescent="0.15">
      <c r="B21" s="67" t="s">
        <v>213</v>
      </c>
      <c r="C21" s="31" t="s">
        <v>232</v>
      </c>
      <c r="D21" s="68" t="s">
        <v>233</v>
      </c>
    </row>
    <row r="22" spans="2:4" ht="24" customHeight="1" x14ac:dyDescent="0.15">
      <c r="B22" s="67" t="s">
        <v>213</v>
      </c>
      <c r="C22" s="31" t="s">
        <v>234</v>
      </c>
      <c r="D22" s="68" t="s">
        <v>235</v>
      </c>
    </row>
    <row r="23" spans="2:4" ht="24" customHeight="1" x14ac:dyDescent="0.15">
      <c r="B23" s="67" t="s">
        <v>213</v>
      </c>
      <c r="C23" s="31" t="s">
        <v>236</v>
      </c>
      <c r="D23" s="68" t="s">
        <v>237</v>
      </c>
    </row>
    <row r="24" spans="2:4" ht="24" customHeight="1" x14ac:dyDescent="0.15">
      <c r="B24" s="67" t="s">
        <v>213</v>
      </c>
      <c r="C24" s="31" t="s">
        <v>238</v>
      </c>
      <c r="D24" s="68" t="s">
        <v>239</v>
      </c>
    </row>
    <row r="25" spans="2:4" ht="24" customHeight="1" x14ac:dyDescent="0.15">
      <c r="B25" s="67" t="s">
        <v>213</v>
      </c>
      <c r="C25" s="31" t="s">
        <v>240</v>
      </c>
      <c r="D25" s="68" t="s">
        <v>241</v>
      </c>
    </row>
    <row r="27" spans="2:4" x14ac:dyDescent="0.15">
      <c r="B27" s="129" t="s">
        <v>242</v>
      </c>
      <c r="C27" s="130"/>
      <c r="D27" s="130"/>
    </row>
    <row r="28" spans="2:4" ht="24" customHeight="1" x14ac:dyDescent="0.15">
      <c r="B28" s="67" t="s">
        <v>213</v>
      </c>
      <c r="C28" s="31" t="s">
        <v>243</v>
      </c>
      <c r="D28" s="68" t="s">
        <v>244</v>
      </c>
    </row>
    <row r="30" spans="2:4" x14ac:dyDescent="0.15">
      <c r="B30" s="129" t="s">
        <v>245</v>
      </c>
      <c r="C30" s="130"/>
      <c r="D30" s="130"/>
    </row>
    <row r="31" spans="2:4" ht="24" customHeight="1" x14ac:dyDescent="0.15">
      <c r="B31" s="67" t="s">
        <v>213</v>
      </c>
      <c r="C31" s="31" t="s">
        <v>246</v>
      </c>
      <c r="D31" s="68" t="s">
        <v>247</v>
      </c>
    </row>
    <row r="33" spans="2:4" x14ac:dyDescent="0.15">
      <c r="B33" s="142" t="s">
        <v>248</v>
      </c>
      <c r="C33" s="109"/>
      <c r="D33" s="109"/>
    </row>
    <row r="34" spans="2:4" x14ac:dyDescent="0.15">
      <c r="B34" s="142" t="s">
        <v>249</v>
      </c>
      <c r="C34" s="109"/>
      <c r="D34" s="109"/>
    </row>
  </sheetData>
  <sheetProtection sheet="1"/>
  <mergeCells count="8">
    <mergeCell ref="B2:D2"/>
    <mergeCell ref="B20:D20"/>
    <mergeCell ref="B33:D33"/>
    <mergeCell ref="B11:D11"/>
    <mergeCell ref="B5:D5"/>
    <mergeCell ref="B34:D34"/>
    <mergeCell ref="B27:D27"/>
    <mergeCell ref="B30:D30"/>
  </mergeCells>
  <phoneticPr fontId="11"/>
  <pageMargins left="0.6" right="0.6" top="0.7" bottom="0.6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39"/>
  <sheetViews>
    <sheetView topLeftCell="A30" workbookViewId="0"/>
  </sheetViews>
  <sheetFormatPr defaultRowHeight="13.5" x14ac:dyDescent="0.15"/>
  <cols>
    <col min="1" max="1" width="2" customWidth="1"/>
    <col min="2" max="2" width="34" customWidth="1"/>
    <col min="3" max="3" width="46" customWidth="1"/>
    <col min="4" max="4" width="40" customWidth="1"/>
  </cols>
  <sheetData>
    <row r="1" spans="2:4" ht="24" x14ac:dyDescent="0.5">
      <c r="B1" s="1" t="s">
        <v>250</v>
      </c>
    </row>
    <row r="2" spans="2:4" ht="15.75" x14ac:dyDescent="0.15">
      <c r="B2" s="12" t="s">
        <v>251</v>
      </c>
    </row>
    <row r="4" spans="2:4" ht="18" x14ac:dyDescent="0.15">
      <c r="B4" s="69" t="s">
        <v>252</v>
      </c>
      <c r="C4" s="69" t="s">
        <v>253</v>
      </c>
      <c r="D4" s="69" t="s">
        <v>254</v>
      </c>
    </row>
    <row r="5" spans="2:4" ht="18" x14ac:dyDescent="0.15">
      <c r="B5" s="97" t="s">
        <v>255</v>
      </c>
      <c r="C5" s="98"/>
      <c r="D5" s="98"/>
    </row>
    <row r="6" spans="2:4" ht="21.95" customHeight="1" x14ac:dyDescent="0.15">
      <c r="B6" s="70" t="s">
        <v>51</v>
      </c>
      <c r="C6" s="71" t="s">
        <v>256</v>
      </c>
      <c r="D6" s="72"/>
    </row>
    <row r="7" spans="2:4" ht="21.95" customHeight="1" x14ac:dyDescent="0.15">
      <c r="B7" s="70" t="s">
        <v>52</v>
      </c>
      <c r="C7" s="71" t="s">
        <v>257</v>
      </c>
      <c r="D7" s="72" t="s">
        <v>258</v>
      </c>
    </row>
    <row r="8" spans="2:4" ht="21.95" customHeight="1" x14ac:dyDescent="0.15">
      <c r="B8" s="70" t="s">
        <v>53</v>
      </c>
      <c r="C8" s="71" t="s">
        <v>259</v>
      </c>
      <c r="D8" s="72" t="s">
        <v>260</v>
      </c>
    </row>
    <row r="9" spans="2:4" ht="21.95" customHeight="1" x14ac:dyDescent="0.15">
      <c r="B9" s="70" t="s">
        <v>54</v>
      </c>
      <c r="C9" s="71" t="s">
        <v>261</v>
      </c>
      <c r="D9" s="72" t="s">
        <v>262</v>
      </c>
    </row>
    <row r="10" spans="2:4" ht="36" customHeight="1" x14ac:dyDescent="0.15">
      <c r="B10" s="70" t="s">
        <v>263</v>
      </c>
      <c r="C10" s="71" t="s">
        <v>264</v>
      </c>
      <c r="D10" s="72" t="s">
        <v>265</v>
      </c>
    </row>
    <row r="11" spans="2:4" ht="18" x14ac:dyDescent="0.15">
      <c r="B11" s="97" t="s">
        <v>266</v>
      </c>
      <c r="C11" s="98"/>
      <c r="D11" s="98"/>
    </row>
    <row r="12" spans="2:4" ht="21.95" customHeight="1" x14ac:dyDescent="0.15">
      <c r="B12" s="70" t="s">
        <v>267</v>
      </c>
      <c r="C12" s="71" t="s">
        <v>268</v>
      </c>
      <c r="D12" s="72" t="s">
        <v>269</v>
      </c>
    </row>
    <row r="13" spans="2:4" ht="51" customHeight="1" x14ac:dyDescent="0.15">
      <c r="B13" s="70" t="s">
        <v>58</v>
      </c>
      <c r="C13" s="71" t="s">
        <v>270</v>
      </c>
      <c r="D13" s="72" t="s">
        <v>271</v>
      </c>
    </row>
    <row r="14" spans="2:4" ht="66" customHeight="1" x14ac:dyDescent="0.15">
      <c r="B14" s="70" t="s">
        <v>272</v>
      </c>
      <c r="C14" s="71" t="s">
        <v>273</v>
      </c>
      <c r="D14" s="72" t="s">
        <v>274</v>
      </c>
    </row>
    <row r="15" spans="2:4" ht="18" x14ac:dyDescent="0.15">
      <c r="B15" s="97" t="s">
        <v>275</v>
      </c>
      <c r="C15" s="98"/>
      <c r="D15" s="98"/>
    </row>
    <row r="16" spans="2:4" ht="51" customHeight="1" x14ac:dyDescent="0.15">
      <c r="B16" s="70" t="s">
        <v>276</v>
      </c>
      <c r="C16" s="71" t="s">
        <v>277</v>
      </c>
      <c r="D16" s="72" t="s">
        <v>278</v>
      </c>
    </row>
    <row r="17" spans="2:4" ht="18" x14ac:dyDescent="0.15">
      <c r="B17" s="97" t="s">
        <v>279</v>
      </c>
      <c r="C17" s="98"/>
      <c r="D17" s="98"/>
    </row>
    <row r="18" spans="2:4" ht="51" customHeight="1" x14ac:dyDescent="0.15">
      <c r="B18" s="70" t="s">
        <v>75</v>
      </c>
      <c r="C18" s="71" t="s">
        <v>280</v>
      </c>
      <c r="D18" s="72" t="s">
        <v>281</v>
      </c>
    </row>
    <row r="19" spans="2:4" ht="21.95" customHeight="1" x14ac:dyDescent="0.15">
      <c r="B19" s="70" t="s">
        <v>77</v>
      </c>
      <c r="C19" s="71" t="s">
        <v>282</v>
      </c>
      <c r="D19" s="72" t="s">
        <v>283</v>
      </c>
    </row>
    <row r="20" spans="2:4" ht="51" customHeight="1" x14ac:dyDescent="0.15">
      <c r="B20" s="70" t="s">
        <v>78</v>
      </c>
      <c r="C20" s="71" t="s">
        <v>284</v>
      </c>
      <c r="D20" s="72" t="s">
        <v>285</v>
      </c>
    </row>
    <row r="21" spans="2:4" ht="36" customHeight="1" x14ac:dyDescent="0.15">
      <c r="B21" s="70" t="s">
        <v>80</v>
      </c>
      <c r="C21" s="71" t="s">
        <v>286</v>
      </c>
      <c r="D21" s="72" t="s">
        <v>287</v>
      </c>
    </row>
    <row r="22" spans="2:4" ht="18" x14ac:dyDescent="0.15">
      <c r="B22" s="97" t="s">
        <v>288</v>
      </c>
      <c r="C22" s="98"/>
      <c r="D22" s="98"/>
    </row>
    <row r="23" spans="2:4" ht="21.95" customHeight="1" x14ac:dyDescent="0.15">
      <c r="B23" s="70" t="s">
        <v>84</v>
      </c>
      <c r="C23" s="71" t="s">
        <v>289</v>
      </c>
      <c r="D23" s="72"/>
    </row>
    <row r="24" spans="2:4" ht="36" customHeight="1" x14ac:dyDescent="0.15">
      <c r="B24" s="70" t="s">
        <v>290</v>
      </c>
      <c r="C24" s="71" t="s">
        <v>291</v>
      </c>
      <c r="D24" s="72" t="s">
        <v>292</v>
      </c>
    </row>
    <row r="25" spans="2:4" ht="21.95" customHeight="1" x14ac:dyDescent="0.15">
      <c r="B25" s="70" t="s">
        <v>293</v>
      </c>
      <c r="C25" s="71" t="s">
        <v>294</v>
      </c>
      <c r="D25" s="72" t="s">
        <v>295</v>
      </c>
    </row>
    <row r="26" spans="2:4" ht="21.95" customHeight="1" x14ac:dyDescent="0.15">
      <c r="B26" s="70" t="s">
        <v>165</v>
      </c>
      <c r="C26" s="71" t="s">
        <v>296</v>
      </c>
      <c r="D26" s="72" t="s">
        <v>297</v>
      </c>
    </row>
    <row r="27" spans="2:4" ht="21.95" customHeight="1" x14ac:dyDescent="0.15">
      <c r="B27" s="70" t="s">
        <v>166</v>
      </c>
      <c r="C27" s="71" t="s">
        <v>298</v>
      </c>
      <c r="D27" s="72"/>
    </row>
    <row r="28" spans="2:4" ht="21.95" customHeight="1" x14ac:dyDescent="0.15">
      <c r="B28" s="70" t="s">
        <v>168</v>
      </c>
      <c r="C28" s="71" t="s">
        <v>299</v>
      </c>
      <c r="D28" s="72"/>
    </row>
    <row r="29" spans="2:4" ht="21.95" customHeight="1" x14ac:dyDescent="0.15">
      <c r="B29" s="70" t="s">
        <v>173</v>
      </c>
      <c r="C29" s="71" t="s">
        <v>300</v>
      </c>
      <c r="D29" s="72"/>
    </row>
    <row r="30" spans="2:4" ht="36" customHeight="1" x14ac:dyDescent="0.15">
      <c r="B30" s="70" t="s">
        <v>301</v>
      </c>
      <c r="C30" s="71" t="s">
        <v>302</v>
      </c>
      <c r="D30" s="72" t="s">
        <v>303</v>
      </c>
    </row>
    <row r="31" spans="2:4" ht="18" x14ac:dyDescent="0.15">
      <c r="B31" s="97" t="s">
        <v>304</v>
      </c>
      <c r="C31" s="98"/>
      <c r="D31" s="98"/>
    </row>
    <row r="32" spans="2:4" ht="21.95" customHeight="1" x14ac:dyDescent="0.15">
      <c r="B32" s="70" t="s">
        <v>109</v>
      </c>
      <c r="C32" s="71" t="s">
        <v>305</v>
      </c>
      <c r="D32" s="72" t="s">
        <v>306</v>
      </c>
    </row>
    <row r="33" spans="2:4" ht="36" customHeight="1" x14ac:dyDescent="0.15">
      <c r="B33" s="70" t="s">
        <v>112</v>
      </c>
      <c r="C33" s="71" t="s">
        <v>307</v>
      </c>
      <c r="D33" s="72" t="s">
        <v>308</v>
      </c>
    </row>
    <row r="34" spans="2:4" ht="18" x14ac:dyDescent="0.15">
      <c r="B34" s="97" t="s">
        <v>309</v>
      </c>
      <c r="C34" s="98"/>
      <c r="D34" s="98"/>
    </row>
    <row r="35" spans="2:4" ht="51" customHeight="1" x14ac:dyDescent="0.15">
      <c r="B35" s="70" t="s">
        <v>114</v>
      </c>
      <c r="C35" s="71" t="s">
        <v>310</v>
      </c>
      <c r="D35" s="72" t="s">
        <v>311</v>
      </c>
    </row>
    <row r="37" spans="2:4" ht="15.75" x14ac:dyDescent="0.15">
      <c r="B37" s="12" t="s">
        <v>312</v>
      </c>
    </row>
    <row r="38" spans="2:4" ht="15.75" x14ac:dyDescent="0.15">
      <c r="B38" s="12" t="s">
        <v>313</v>
      </c>
    </row>
    <row r="39" spans="2:4" ht="15.75" x14ac:dyDescent="0.15">
      <c r="B39" s="12" t="s">
        <v>314</v>
      </c>
    </row>
  </sheetData>
  <sheetProtection sheet="1"/>
  <mergeCells count="7">
    <mergeCell ref="B34:D34"/>
    <mergeCell ref="B11:D11"/>
    <mergeCell ref="B5:D5"/>
    <mergeCell ref="B31:D31"/>
    <mergeCell ref="B22:D22"/>
    <mergeCell ref="B17:D17"/>
    <mergeCell ref="B15:D15"/>
  </mergeCells>
  <phoneticPr fontId="11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F40"/>
  <sheetViews>
    <sheetView topLeftCell="A15" workbookViewId="0"/>
  </sheetViews>
  <sheetFormatPr defaultRowHeight="13.5" x14ac:dyDescent="0.15"/>
  <cols>
    <col min="1" max="1" width="2" customWidth="1"/>
    <col min="2" max="2" width="20" customWidth="1"/>
    <col min="3" max="3" width="17" customWidth="1"/>
    <col min="4" max="4" width="16" customWidth="1"/>
    <col min="5" max="5" width="17" customWidth="1"/>
    <col min="6" max="6" width="15" customWidth="1"/>
  </cols>
  <sheetData>
    <row r="2" spans="2:6" ht="27.95" customHeight="1" x14ac:dyDescent="0.15">
      <c r="B2" s="108" t="s">
        <v>315</v>
      </c>
      <c r="C2" s="109"/>
      <c r="D2" s="109"/>
      <c r="E2" s="109"/>
      <c r="F2" s="109"/>
    </row>
    <row r="3" spans="2:6" x14ac:dyDescent="0.15">
      <c r="B3" s="147" t="s">
        <v>316</v>
      </c>
      <c r="C3" s="109"/>
      <c r="D3" s="109"/>
      <c r="E3" s="109"/>
      <c r="F3" s="109"/>
    </row>
    <row r="4" spans="2:6" x14ac:dyDescent="0.15">
      <c r="B4" s="27" t="s">
        <v>120</v>
      </c>
      <c r="C4" s="112" t="str">
        <f>IF(②入力シート!C6="","",②入力シート!C6)</f>
        <v/>
      </c>
      <c r="D4" s="113"/>
      <c r="F4" s="27" t="str">
        <f>IF(OR(②入力シート!C9="",②入力シート!D9="",②入力シート!E9=""),"令和　　年　　月　　日","令和"&amp;②入力シート!C9&amp;"年"&amp;②入力シート!D9&amp;"月"&amp;②入力シート!E9&amp;"日")</f>
        <v>令和　　年　　月　　日</v>
      </c>
    </row>
    <row r="6" spans="2:6" x14ac:dyDescent="0.15">
      <c r="B6" s="129" t="s">
        <v>317</v>
      </c>
      <c r="C6" s="130"/>
      <c r="D6" s="130"/>
      <c r="E6" s="130"/>
      <c r="F6" s="130"/>
    </row>
    <row r="7" spans="2:6" x14ac:dyDescent="0.15">
      <c r="B7" s="54" t="s">
        <v>150</v>
      </c>
      <c r="C7" s="73"/>
      <c r="D7" s="140" t="s">
        <v>318</v>
      </c>
      <c r="E7" s="118"/>
      <c r="F7" s="119"/>
    </row>
    <row r="8" spans="2:6" ht="32.1" customHeight="1" x14ac:dyDescent="0.15">
      <c r="B8" s="74" t="s">
        <v>319</v>
      </c>
      <c r="C8" s="75" t="s">
        <v>87</v>
      </c>
      <c r="D8" s="75" t="s">
        <v>148</v>
      </c>
      <c r="E8" s="149" t="s">
        <v>320</v>
      </c>
      <c r="F8" s="150"/>
    </row>
    <row r="9" spans="2:6" ht="21.95" customHeight="1" x14ac:dyDescent="0.15">
      <c r="B9" s="76"/>
      <c r="C9" s="77"/>
      <c r="D9" s="78"/>
      <c r="E9" s="143"/>
      <c r="F9" s="144"/>
    </row>
    <row r="10" spans="2:6" ht="21.95" customHeight="1" x14ac:dyDescent="0.15">
      <c r="B10" s="76"/>
      <c r="C10" s="77"/>
      <c r="D10" s="78"/>
      <c r="E10" s="143"/>
      <c r="F10" s="144"/>
    </row>
    <row r="11" spans="2:6" ht="21.95" customHeight="1" x14ac:dyDescent="0.15">
      <c r="B11" s="76"/>
      <c r="C11" s="77"/>
      <c r="D11" s="78"/>
      <c r="E11" s="143"/>
      <c r="F11" s="144"/>
    </row>
    <row r="12" spans="2:6" ht="21.95" customHeight="1" x14ac:dyDescent="0.15">
      <c r="B12" s="76"/>
      <c r="C12" s="77"/>
      <c r="D12" s="78"/>
      <c r="E12" s="143"/>
      <c r="F12" s="144"/>
    </row>
    <row r="13" spans="2:6" x14ac:dyDescent="0.15">
      <c r="B13" s="79" t="s">
        <v>321</v>
      </c>
      <c r="C13" s="15"/>
      <c r="D13" s="80" t="str">
        <f>IF(SUM(D9:D12)=0,"",SUM(D9:D12))</f>
        <v/>
      </c>
      <c r="E13" s="100"/>
      <c r="F13" s="148"/>
    </row>
    <row r="14" spans="2:6" ht="32.1" customHeight="1" x14ac:dyDescent="0.15">
      <c r="B14" s="74" t="s">
        <v>322</v>
      </c>
      <c r="C14" s="75" t="s">
        <v>323</v>
      </c>
      <c r="D14" s="75" t="s">
        <v>148</v>
      </c>
      <c r="E14" s="149" t="s">
        <v>320</v>
      </c>
      <c r="F14" s="150"/>
    </row>
    <row r="15" spans="2:6" ht="21.95" customHeight="1" x14ac:dyDescent="0.15">
      <c r="B15" s="76"/>
      <c r="C15" s="77"/>
      <c r="D15" s="78"/>
      <c r="E15" s="143"/>
      <c r="F15" s="144"/>
    </row>
    <row r="16" spans="2:6" ht="21.95" customHeight="1" x14ac:dyDescent="0.15">
      <c r="B16" s="81"/>
      <c r="C16" s="82"/>
      <c r="D16" s="83"/>
      <c r="E16" s="145"/>
      <c r="F16" s="146"/>
    </row>
    <row r="18" spans="2:6" x14ac:dyDescent="0.15">
      <c r="B18" s="129" t="s">
        <v>324</v>
      </c>
      <c r="C18" s="130"/>
      <c r="D18" s="130"/>
      <c r="E18" s="130"/>
      <c r="F18" s="130"/>
    </row>
    <row r="19" spans="2:6" ht="32.1" customHeight="1" x14ac:dyDescent="0.15">
      <c r="B19" s="84" t="s">
        <v>325</v>
      </c>
      <c r="C19" s="85" t="s">
        <v>326</v>
      </c>
      <c r="D19" s="85" t="s">
        <v>148</v>
      </c>
      <c r="E19" s="85" t="s">
        <v>327</v>
      </c>
      <c r="F19" s="86" t="s">
        <v>320</v>
      </c>
    </row>
    <row r="20" spans="2:6" ht="21.95" customHeight="1" x14ac:dyDescent="0.15">
      <c r="B20" s="76"/>
      <c r="C20" s="77"/>
      <c r="D20" s="78"/>
      <c r="E20" s="77"/>
      <c r="F20" s="87"/>
    </row>
    <row r="21" spans="2:6" ht="21.95" customHeight="1" x14ac:dyDescent="0.15">
      <c r="B21" s="76"/>
      <c r="C21" s="77"/>
      <c r="D21" s="78"/>
      <c r="E21" s="77"/>
      <c r="F21" s="87"/>
    </row>
    <row r="22" spans="2:6" ht="21.95" customHeight="1" x14ac:dyDescent="0.15">
      <c r="B22" s="81"/>
      <c r="C22" s="82"/>
      <c r="D22" s="83"/>
      <c r="E22" s="82"/>
      <c r="F22" s="88"/>
    </row>
    <row r="24" spans="2:6" x14ac:dyDescent="0.15">
      <c r="B24" s="129" t="s">
        <v>328</v>
      </c>
      <c r="C24" s="130"/>
      <c r="D24" s="130"/>
      <c r="E24" s="130"/>
      <c r="F24" s="130"/>
    </row>
    <row r="25" spans="2:6" ht="32.1" customHeight="1" x14ac:dyDescent="0.15">
      <c r="B25" s="84" t="s">
        <v>329</v>
      </c>
      <c r="C25" s="85" t="s">
        <v>330</v>
      </c>
      <c r="D25" s="85" t="s">
        <v>331</v>
      </c>
      <c r="E25" s="85" t="s">
        <v>332</v>
      </c>
      <c r="F25" s="86" t="s">
        <v>333</v>
      </c>
    </row>
    <row r="26" spans="2:6" ht="21.95" customHeight="1" x14ac:dyDescent="0.15">
      <c r="B26" s="51" t="s">
        <v>334</v>
      </c>
      <c r="C26" s="77"/>
      <c r="D26" s="77"/>
      <c r="E26" s="78"/>
      <c r="F26" s="87"/>
    </row>
    <row r="27" spans="2:6" ht="21.95" customHeight="1" x14ac:dyDescent="0.15">
      <c r="B27" s="51" t="s">
        <v>335</v>
      </c>
      <c r="C27" s="77"/>
      <c r="D27" s="77"/>
      <c r="E27" s="78"/>
      <c r="F27" s="87"/>
    </row>
    <row r="28" spans="2:6" ht="21.95" customHeight="1" x14ac:dyDescent="0.15">
      <c r="B28" s="51" t="s">
        <v>336</v>
      </c>
      <c r="C28" s="77"/>
      <c r="D28" s="77"/>
      <c r="E28" s="78"/>
      <c r="F28" s="87"/>
    </row>
    <row r="29" spans="2:6" ht="21.95" customHeight="1" x14ac:dyDescent="0.15">
      <c r="B29" s="51" t="s">
        <v>337</v>
      </c>
      <c r="C29" s="77"/>
      <c r="D29" s="77"/>
      <c r="E29" s="78"/>
      <c r="F29" s="87"/>
    </row>
    <row r="30" spans="2:6" ht="21.95" customHeight="1" x14ac:dyDescent="0.15">
      <c r="B30" s="51" t="s">
        <v>182</v>
      </c>
      <c r="C30" s="77"/>
      <c r="D30" s="77"/>
      <c r="E30" s="78"/>
      <c r="F30" s="87"/>
    </row>
    <row r="31" spans="2:6" ht="21.95" customHeight="1" x14ac:dyDescent="0.15">
      <c r="B31" s="89" t="s">
        <v>338</v>
      </c>
      <c r="C31" s="82"/>
      <c r="D31" s="82"/>
      <c r="E31" s="83"/>
      <c r="F31" s="88"/>
    </row>
    <row r="33" spans="2:6" x14ac:dyDescent="0.15">
      <c r="B33" s="129" t="s">
        <v>339</v>
      </c>
      <c r="C33" s="130"/>
      <c r="D33" s="130"/>
      <c r="E33" s="130"/>
      <c r="F33" s="130"/>
    </row>
    <row r="34" spans="2:6" ht="32.1" customHeight="1" x14ac:dyDescent="0.15">
      <c r="B34" s="84" t="s">
        <v>340</v>
      </c>
      <c r="C34" s="85" t="s">
        <v>341</v>
      </c>
      <c r="D34" s="85" t="s">
        <v>342</v>
      </c>
      <c r="E34" s="85" t="s">
        <v>343</v>
      </c>
      <c r="F34" s="86" t="s">
        <v>344</v>
      </c>
    </row>
    <row r="35" spans="2:6" ht="21.95" customHeight="1" x14ac:dyDescent="0.15">
      <c r="B35" s="76"/>
      <c r="C35" s="78"/>
      <c r="D35" s="78"/>
      <c r="E35" s="77"/>
      <c r="F35" s="87"/>
    </row>
    <row r="36" spans="2:6" ht="21.95" customHeight="1" x14ac:dyDescent="0.15">
      <c r="B36" s="76"/>
      <c r="C36" s="78"/>
      <c r="D36" s="78"/>
      <c r="E36" s="77"/>
      <c r="F36" s="87"/>
    </row>
    <row r="37" spans="2:6" ht="21.95" customHeight="1" x14ac:dyDescent="0.15">
      <c r="B37" s="81"/>
      <c r="C37" s="83"/>
      <c r="D37" s="83"/>
      <c r="E37" s="82"/>
      <c r="F37" s="88"/>
    </row>
    <row r="39" spans="2:6" ht="20.100000000000001" customHeight="1" x14ac:dyDescent="0.15">
      <c r="B39" s="136" t="s">
        <v>345</v>
      </c>
      <c r="C39" s="118"/>
      <c r="D39" s="118"/>
      <c r="E39" s="118"/>
      <c r="F39" s="119"/>
    </row>
    <row r="40" spans="2:6" ht="20.100000000000001" customHeight="1" x14ac:dyDescent="0.15">
      <c r="B40" s="121"/>
      <c r="C40" s="122"/>
      <c r="D40" s="122"/>
      <c r="E40" s="122"/>
      <c r="F40" s="96"/>
    </row>
  </sheetData>
  <sheetProtection sheet="1"/>
  <mergeCells count="18">
    <mergeCell ref="B39:F40"/>
    <mergeCell ref="E13:F13"/>
    <mergeCell ref="E14:F14"/>
    <mergeCell ref="D7:F7"/>
    <mergeCell ref="E9:F9"/>
    <mergeCell ref="E8:F8"/>
    <mergeCell ref="B24:F24"/>
    <mergeCell ref="B33:F33"/>
    <mergeCell ref="B18:F18"/>
    <mergeCell ref="B3:F3"/>
    <mergeCell ref="E11:F11"/>
    <mergeCell ref="C4:D4"/>
    <mergeCell ref="E12:F12"/>
    <mergeCell ref="B6:F6"/>
    <mergeCell ref="E16:F16"/>
    <mergeCell ref="B2:F2"/>
    <mergeCell ref="E10:F10"/>
    <mergeCell ref="E15:F15"/>
  </mergeCells>
  <phoneticPr fontId="11"/>
  <pageMargins left="0.6" right="0.6" top="0.7" bottom="0.6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E45"/>
  <sheetViews>
    <sheetView workbookViewId="0"/>
  </sheetViews>
  <sheetFormatPr defaultRowHeight="13.5" x14ac:dyDescent="0.15"/>
  <cols>
    <col min="1" max="1" width="2" customWidth="1"/>
    <col min="2" max="2" width="27" customWidth="1"/>
    <col min="3" max="3" width="16" customWidth="1"/>
    <col min="4" max="4" width="17" customWidth="1"/>
    <col min="5" max="5" width="26" customWidth="1"/>
  </cols>
  <sheetData>
    <row r="2" spans="2:5" ht="27.95" customHeight="1" x14ac:dyDescent="0.15">
      <c r="B2" s="108" t="s">
        <v>346</v>
      </c>
      <c r="C2" s="109"/>
      <c r="D2" s="109"/>
      <c r="E2" s="109"/>
    </row>
    <row r="3" spans="2:5" x14ac:dyDescent="0.15">
      <c r="B3" s="147" t="s">
        <v>316</v>
      </c>
      <c r="C3" s="109"/>
      <c r="D3" s="109"/>
      <c r="E3" s="109"/>
    </row>
    <row r="4" spans="2:5" x14ac:dyDescent="0.15">
      <c r="B4" s="27" t="s">
        <v>120</v>
      </c>
      <c r="C4" s="29" t="str">
        <f>IF(②入力シート!C6="","",②入力シート!C6)</f>
        <v/>
      </c>
      <c r="E4" s="27" t="str">
        <f>IF(OR(②入力シート!C9="",②入力シート!D9="",②入力シート!E9=""),"令和　　年　　月　　日","令和"&amp;②入力シート!C9&amp;"年"&amp;②入力シート!D9&amp;"月"&amp;②入力シート!E9&amp;"日")</f>
        <v>令和　　年　　月　　日</v>
      </c>
    </row>
    <row r="6" spans="2:5" x14ac:dyDescent="0.15">
      <c r="B6" s="129" t="s">
        <v>347</v>
      </c>
      <c r="C6" s="130"/>
      <c r="D6" s="130"/>
      <c r="E6" s="130"/>
    </row>
    <row r="7" spans="2:5" ht="20.100000000000001" customHeight="1" x14ac:dyDescent="0.15">
      <c r="B7" s="84" t="s">
        <v>348</v>
      </c>
      <c r="C7" s="85" t="s">
        <v>349</v>
      </c>
      <c r="D7" s="151" t="s">
        <v>350</v>
      </c>
      <c r="E7" s="152"/>
    </row>
    <row r="8" spans="2:5" ht="21.95" customHeight="1" x14ac:dyDescent="0.15">
      <c r="B8" s="51" t="s">
        <v>351</v>
      </c>
      <c r="C8" s="78"/>
      <c r="D8" s="143"/>
      <c r="E8" s="144"/>
    </row>
    <row r="9" spans="2:5" ht="21.95" customHeight="1" x14ac:dyDescent="0.15">
      <c r="B9" s="51" t="s">
        <v>352</v>
      </c>
      <c r="C9" s="78"/>
      <c r="D9" s="143"/>
      <c r="E9" s="144"/>
    </row>
    <row r="10" spans="2:5" ht="21.95" customHeight="1" x14ac:dyDescent="0.15">
      <c r="B10" s="51" t="s">
        <v>353</v>
      </c>
      <c r="C10" s="78"/>
      <c r="D10" s="143"/>
      <c r="E10" s="144"/>
    </row>
    <row r="11" spans="2:5" ht="21.95" customHeight="1" x14ac:dyDescent="0.15">
      <c r="B11" s="51" t="s">
        <v>354</v>
      </c>
      <c r="C11" s="78"/>
      <c r="D11" s="143"/>
      <c r="E11" s="144"/>
    </row>
    <row r="12" spans="2:5" ht="21.95" customHeight="1" x14ac:dyDescent="0.15">
      <c r="B12" s="51" t="s">
        <v>355</v>
      </c>
      <c r="C12" s="78"/>
      <c r="D12" s="143"/>
      <c r="E12" s="144"/>
    </row>
    <row r="13" spans="2:5" ht="21.95" customHeight="1" x14ac:dyDescent="0.15">
      <c r="B13" s="51" t="s">
        <v>338</v>
      </c>
      <c r="C13" s="78"/>
      <c r="D13" s="143"/>
      <c r="E13" s="144"/>
    </row>
    <row r="14" spans="2:5" x14ac:dyDescent="0.15">
      <c r="B14" s="79" t="s">
        <v>356</v>
      </c>
      <c r="C14" s="80" t="str">
        <f>IF(SUM(C8:C13)=0,"",SUM(C8:C13))</f>
        <v/>
      </c>
      <c r="D14" s="100"/>
      <c r="E14" s="148"/>
    </row>
    <row r="15" spans="2:5" ht="20.100000000000001" customHeight="1" x14ac:dyDescent="0.15">
      <c r="B15" s="74" t="s">
        <v>357</v>
      </c>
      <c r="C15" s="75" t="s">
        <v>349</v>
      </c>
      <c r="D15" s="149" t="s">
        <v>320</v>
      </c>
      <c r="E15" s="150"/>
    </row>
    <row r="16" spans="2:5" ht="21.95" customHeight="1" x14ac:dyDescent="0.15">
      <c r="B16" s="51" t="s">
        <v>358</v>
      </c>
      <c r="C16" s="78"/>
      <c r="D16" s="143"/>
      <c r="E16" s="144"/>
    </row>
    <row r="17" spans="2:5" ht="21.95" customHeight="1" x14ac:dyDescent="0.15">
      <c r="B17" s="51" t="s">
        <v>359</v>
      </c>
      <c r="C17" s="78"/>
      <c r="D17" s="143"/>
      <c r="E17" s="144"/>
    </row>
    <row r="18" spans="2:5" ht="21.95" customHeight="1" x14ac:dyDescent="0.15">
      <c r="B18" s="51" t="s">
        <v>360</v>
      </c>
      <c r="C18" s="78"/>
      <c r="D18" s="143"/>
      <c r="E18" s="144"/>
    </row>
    <row r="19" spans="2:5" ht="21.95" customHeight="1" x14ac:dyDescent="0.15">
      <c r="B19" s="51" t="s">
        <v>361</v>
      </c>
      <c r="C19" s="78"/>
      <c r="D19" s="143"/>
      <c r="E19" s="144"/>
    </row>
    <row r="20" spans="2:5" ht="21.95" customHeight="1" x14ac:dyDescent="0.15">
      <c r="B20" s="51" t="s">
        <v>362</v>
      </c>
      <c r="C20" s="78"/>
      <c r="D20" s="143"/>
      <c r="E20" s="144"/>
    </row>
    <row r="21" spans="2:5" ht="21.95" customHeight="1" x14ac:dyDescent="0.15">
      <c r="B21" s="51" t="s">
        <v>363</v>
      </c>
      <c r="C21" s="78"/>
      <c r="D21" s="143"/>
      <c r="E21" s="144"/>
    </row>
    <row r="22" spans="2:5" ht="21.95" customHeight="1" x14ac:dyDescent="0.15">
      <c r="B22" s="51" t="s">
        <v>168</v>
      </c>
      <c r="C22" s="78"/>
      <c r="D22" s="143"/>
      <c r="E22" s="144"/>
    </row>
    <row r="23" spans="2:5" ht="21.95" customHeight="1" x14ac:dyDescent="0.15">
      <c r="B23" s="51" t="s">
        <v>364</v>
      </c>
      <c r="C23" s="78"/>
      <c r="D23" s="143"/>
      <c r="E23" s="144"/>
    </row>
    <row r="24" spans="2:5" ht="21.95" customHeight="1" x14ac:dyDescent="0.15">
      <c r="B24" s="51" t="s">
        <v>365</v>
      </c>
      <c r="C24" s="78"/>
      <c r="D24" s="143"/>
      <c r="E24" s="144"/>
    </row>
    <row r="25" spans="2:5" ht="21.95" customHeight="1" x14ac:dyDescent="0.15">
      <c r="B25" s="51" t="s">
        <v>171</v>
      </c>
      <c r="C25" s="78"/>
      <c r="D25" s="143"/>
      <c r="E25" s="144"/>
    </row>
    <row r="26" spans="2:5" ht="21.95" customHeight="1" x14ac:dyDescent="0.15">
      <c r="B26" s="51" t="s">
        <v>338</v>
      </c>
      <c r="C26" s="78"/>
      <c r="D26" s="143"/>
      <c r="E26" s="144"/>
    </row>
    <row r="27" spans="2:5" x14ac:dyDescent="0.15">
      <c r="B27" s="79" t="s">
        <v>366</v>
      </c>
      <c r="C27" s="80" t="str">
        <f>IF(SUM(C16:C26)=0,"",SUM(C16:C26))</f>
        <v/>
      </c>
      <c r="D27" s="100"/>
      <c r="E27" s="148"/>
    </row>
    <row r="28" spans="2:5" ht="32.1" customHeight="1" x14ac:dyDescent="0.15">
      <c r="B28" s="90" t="s">
        <v>367</v>
      </c>
      <c r="C28" s="91" t="str">
        <f>IF(OR(C14="",C27=""),"",C14-C27)</f>
        <v/>
      </c>
      <c r="D28" s="153" t="s">
        <v>368</v>
      </c>
      <c r="E28" s="96"/>
    </row>
    <row r="30" spans="2:5" x14ac:dyDescent="0.15">
      <c r="B30" s="129" t="s">
        <v>369</v>
      </c>
      <c r="C30" s="130"/>
      <c r="D30" s="130"/>
      <c r="E30" s="130"/>
    </row>
    <row r="31" spans="2:5" x14ac:dyDescent="0.15">
      <c r="B31" s="84" t="s">
        <v>370</v>
      </c>
      <c r="C31" s="85" t="s">
        <v>148</v>
      </c>
      <c r="D31" s="85" t="s">
        <v>371</v>
      </c>
      <c r="E31" s="86" t="s">
        <v>372</v>
      </c>
    </row>
    <row r="32" spans="2:5" ht="21.95" customHeight="1" x14ac:dyDescent="0.15">
      <c r="B32" s="76"/>
      <c r="C32" s="78"/>
      <c r="D32" s="77"/>
      <c r="E32" s="87"/>
    </row>
    <row r="33" spans="2:5" ht="21.95" customHeight="1" x14ac:dyDescent="0.15">
      <c r="B33" s="76"/>
      <c r="C33" s="78"/>
      <c r="D33" s="77"/>
      <c r="E33" s="87"/>
    </row>
    <row r="34" spans="2:5" ht="21.95" customHeight="1" x14ac:dyDescent="0.15">
      <c r="B34" s="76"/>
      <c r="C34" s="78"/>
      <c r="D34" s="77"/>
      <c r="E34" s="87"/>
    </row>
    <row r="35" spans="2:5" ht="21.95" customHeight="1" x14ac:dyDescent="0.15">
      <c r="B35" s="81"/>
      <c r="C35" s="83"/>
      <c r="D35" s="82"/>
      <c r="E35" s="88"/>
    </row>
    <row r="37" spans="2:5" x14ac:dyDescent="0.15">
      <c r="B37" s="129" t="s">
        <v>373</v>
      </c>
      <c r="C37" s="130"/>
      <c r="D37" s="130"/>
      <c r="E37" s="130"/>
    </row>
    <row r="38" spans="2:5" ht="30" customHeight="1" x14ac:dyDescent="0.15">
      <c r="B38" s="61" t="s">
        <v>374</v>
      </c>
      <c r="C38" s="92" t="str">
        <f>IF(②入力シート!C34="","",②入力シート!C34)</f>
        <v/>
      </c>
      <c r="D38" s="154" t="s">
        <v>375</v>
      </c>
      <c r="E38" s="135"/>
    </row>
    <row r="40" spans="2:5" x14ac:dyDescent="0.15">
      <c r="B40" s="129" t="s">
        <v>376</v>
      </c>
      <c r="C40" s="130"/>
      <c r="D40" s="130"/>
      <c r="E40" s="130"/>
    </row>
    <row r="41" spans="2:5" ht="24" customHeight="1" x14ac:dyDescent="0.15">
      <c r="B41" s="155"/>
      <c r="C41" s="156"/>
      <c r="D41" s="156"/>
      <c r="E41" s="157"/>
    </row>
    <row r="42" spans="2:5" ht="24" customHeight="1" x14ac:dyDescent="0.15">
      <c r="B42" s="158"/>
      <c r="C42" s="159"/>
      <c r="D42" s="159"/>
      <c r="E42" s="146"/>
    </row>
    <row r="44" spans="2:5" x14ac:dyDescent="0.15">
      <c r="B44" s="136" t="s">
        <v>377</v>
      </c>
      <c r="C44" s="118"/>
      <c r="D44" s="118"/>
      <c r="E44" s="119"/>
    </row>
    <row r="45" spans="2:5" x14ac:dyDescent="0.15">
      <c r="B45" s="121"/>
      <c r="C45" s="122"/>
      <c r="D45" s="122"/>
      <c r="E45" s="96"/>
    </row>
  </sheetData>
  <sheetProtection sheet="1"/>
  <mergeCells count="31">
    <mergeCell ref="B2:E2"/>
    <mergeCell ref="D18:E18"/>
    <mergeCell ref="D9:E9"/>
    <mergeCell ref="D12:E12"/>
    <mergeCell ref="D8:E8"/>
    <mergeCell ref="D15:E15"/>
    <mergeCell ref="D14:E14"/>
    <mergeCell ref="B3:E3"/>
    <mergeCell ref="D17:E17"/>
    <mergeCell ref="B44:E45"/>
    <mergeCell ref="D16:E16"/>
    <mergeCell ref="D7:E7"/>
    <mergeCell ref="D28:E28"/>
    <mergeCell ref="D25:E25"/>
    <mergeCell ref="D24:E24"/>
    <mergeCell ref="D23:E23"/>
    <mergeCell ref="D38:E38"/>
    <mergeCell ref="B37:E37"/>
    <mergeCell ref="D26:E26"/>
    <mergeCell ref="B41:E42"/>
    <mergeCell ref="D20:E20"/>
    <mergeCell ref="B40:E40"/>
    <mergeCell ref="D10:E10"/>
    <mergeCell ref="D19:E19"/>
    <mergeCell ref="B6:E6"/>
    <mergeCell ref="B30:E30"/>
    <mergeCell ref="D22:E22"/>
    <mergeCell ref="D21:E21"/>
    <mergeCell ref="D11:E11"/>
    <mergeCell ref="D13:E13"/>
    <mergeCell ref="D27:E27"/>
  </mergeCells>
  <phoneticPr fontId="11"/>
  <pageMargins left="0.6" right="0.6" top="0.7" bottom="0.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①はじめにお読みください</vt:lpstr>
      <vt:lpstr>②入力シート</vt:lpstr>
      <vt:lpstr>③申請書</vt:lpstr>
      <vt:lpstr>④財産収支状況書</vt:lpstr>
      <vt:lpstr>⑤納付計画書</vt:lpstr>
      <vt:lpstr>⑥添付書類チェックリスト</vt:lpstr>
      <vt:lpstr>⑦記入例</vt:lpstr>
      <vt:lpstr>⑧財産目録（100万円超）</vt:lpstr>
      <vt:lpstr>⑨収支の明細書（100万円超）</vt:lpstr>
      <vt:lpstr>③申請書!Print_Area</vt:lpstr>
      <vt:lpstr>④財産収支状況書!Print_Area</vt:lpstr>
      <vt:lpstr>⑤納付計画書!Print_Area</vt:lpstr>
      <vt:lpstr>⑥添付書類チェックリスト!Print_Area</vt:lpstr>
      <vt:lpstr>'⑧財産目録（100万円超）'!Print_Area</vt:lpstr>
      <vt:lpstr>'⑨収支の明細書（100万円超）'!Print_Area</vt:lpstr>
      <vt:lpstr>納付可能額</vt:lpstr>
      <vt:lpstr>毎月納付額</vt:lpstr>
      <vt:lpstr>猶予金額合計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gc001794@city.gero.lg.jp</cp:lastModifiedBy>
  <cp:lastPrinted>2026-07-23T23:18:23Z</cp:lastPrinted>
  <dcterms:created xsi:type="dcterms:W3CDTF">2026-07-23T22:48:10Z</dcterms:created>
  <dcterms:modified xsi:type="dcterms:W3CDTF">2026-07-23T23:29:50Z</dcterms:modified>
</cp:coreProperties>
</file>