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001794\Downloads\"/>
    </mc:Choice>
  </mc:AlternateContent>
  <xr:revisionPtr revIDLastSave="0" documentId="13_ncr:1_{A42F550A-83F7-40E5-84C2-45D5603DB0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①はじめにお読みください" sheetId="1" r:id="rId1"/>
    <sheet name="②入力シート" sheetId="2" r:id="rId2"/>
    <sheet name="③期間延長申請書" sheetId="3" r:id="rId3"/>
    <sheet name="④納付計画書" sheetId="4" r:id="rId4"/>
    <sheet name="⑤財産収支状況書" sheetId="5" r:id="rId5"/>
    <sheet name="⑥財産目録（100万円超）" sheetId="6" r:id="rId6"/>
    <sheet name="⑦収支の明細書（100万円超）" sheetId="7" r:id="rId7"/>
  </sheets>
  <definedNames>
    <definedName name="_xlnm.Print_Area" localSheetId="2">③期間延長申請書!$A$1:$G$45</definedName>
    <definedName name="_xlnm.Print_Area" localSheetId="3">④納付計画書!$A$1:$E$25</definedName>
    <definedName name="_xlnm.Print_Area" localSheetId="4">⑤財産収支状況書!$A$1:$F$47</definedName>
    <definedName name="_xlnm.Print_Area" localSheetId="5">'⑥財産目録（100万円超）'!$A$1:$F$41</definedName>
    <definedName name="_xlnm.Print_Area" localSheetId="6">'⑦収支の明細書（100万円超）'!$A$1:$E$46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7" l="1"/>
  <c r="C27" i="7"/>
  <c r="C14" i="7"/>
  <c r="C28" i="7" s="1"/>
  <c r="E4" i="7"/>
  <c r="C4" i="7"/>
  <c r="D13" i="6"/>
  <c r="F4" i="6"/>
  <c r="C4" i="6"/>
  <c r="C42" i="5"/>
  <c r="C28" i="5"/>
  <c r="C19" i="5"/>
  <c r="C31" i="5" s="1"/>
  <c r="D12" i="5"/>
  <c r="F4" i="5"/>
  <c r="C4" i="5"/>
  <c r="C6" i="4"/>
  <c r="C4" i="4"/>
  <c r="E37" i="3"/>
  <c r="B37" i="3"/>
  <c r="B28" i="3"/>
  <c r="G23" i="3"/>
  <c r="F23" i="3"/>
  <c r="E23" i="3"/>
  <c r="D23" i="3"/>
  <c r="C23" i="3"/>
  <c r="B23" i="3"/>
  <c r="G22" i="3"/>
  <c r="F22" i="3"/>
  <c r="E22" i="3"/>
  <c r="D22" i="3"/>
  <c r="C22" i="3"/>
  <c r="B22" i="3"/>
  <c r="G21" i="3"/>
  <c r="F21" i="3"/>
  <c r="E21" i="3"/>
  <c r="D21" i="3"/>
  <c r="C21" i="3"/>
  <c r="B21" i="3"/>
  <c r="G20" i="3"/>
  <c r="F20" i="3"/>
  <c r="E20" i="3"/>
  <c r="D20" i="3"/>
  <c r="C20" i="3"/>
  <c r="B20" i="3"/>
  <c r="F16" i="3"/>
  <c r="D16" i="3"/>
  <c r="B16" i="3"/>
  <c r="E12" i="3"/>
  <c r="C12" i="3"/>
  <c r="F8" i="3"/>
  <c r="F7" i="3"/>
  <c r="F6" i="3"/>
  <c r="F5" i="3"/>
  <c r="E3" i="3"/>
  <c r="G23" i="2"/>
  <c r="G24" i="3" s="1"/>
  <c r="F23" i="2"/>
  <c r="F24" i="3" s="1"/>
  <c r="C24" i="2" l="1"/>
  <c r="D16" i="4" l="1"/>
  <c r="D10" i="4"/>
  <c r="C16" i="4"/>
  <c r="C10" i="4"/>
  <c r="C38" i="2"/>
  <c r="D14" i="4"/>
  <c r="D13" i="4"/>
  <c r="C19" i="4"/>
  <c r="C17" i="4"/>
  <c r="D15" i="4"/>
  <c r="D9" i="4"/>
  <c r="C25" i="2"/>
  <c r="D21" i="4"/>
  <c r="C15" i="4"/>
  <c r="C9" i="4"/>
  <c r="D20" i="4"/>
  <c r="C20" i="4"/>
  <c r="C14" i="4"/>
  <c r="C5" i="4"/>
  <c r="C12" i="4"/>
  <c r="D17" i="4"/>
  <c r="D19" i="4"/>
  <c r="C13" i="4"/>
  <c r="E25" i="3"/>
  <c r="D11" i="4"/>
  <c r="D18" i="4"/>
  <c r="D12" i="4"/>
  <c r="C18" i="4"/>
  <c r="C11" i="4"/>
  <c r="C39" i="2" l="1"/>
  <c r="B34" i="3"/>
</calcChain>
</file>

<file path=xl/sharedStrings.xml><?xml version="1.0" encoding="utf-8"?>
<sst xmlns="http://schemas.openxmlformats.org/spreadsheetml/2006/main" count="258" uniqueCount="228">
  <si>
    <t>猶予期間の延長を申請するかたへ</t>
  </si>
  <si>
    <t>このファイルは、既に「徴収猶予」または「換価の猶予」を受けているかたが、猶予期間の延長を申請するためのものです。</t>
  </si>
  <si>
    <t>※ 新規に猶予を申請する場合は、別ファイル「猶予申請書作成シート」をご利用ください。</t>
  </si>
  <si>
    <t>■ 延長を申請できるとき</t>
  </si>
  <si>
    <t>・やむを得ない理由により、現在の猶予期間内に納付することができない場合に申請できます。</t>
  </si>
  <si>
    <t>　（例：病気の長期化、再就職の遅れ、事業の売上回復の遅れ　など）</t>
  </si>
  <si>
    <t>・延長できる期間は最長1年間です（当初の猶予期間と合わせて最長2年）。</t>
  </si>
  <si>
    <t>・延長後の猶予期間は、現在の猶予期間の末日の翌日から始まります。納付計画はその日からの分割で立ててください。</t>
  </si>
  <si>
    <t>・現在の猶予期間が終了する前に、できるだけ早くご提出ください。</t>
  </si>
  <si>
    <t>■ このファイルの使い方（2とおり）</t>
  </si>
  <si>
    <t>【パソコンで作る】 ②入力シートのうすい黄色のセルに入力 → ③④⑤のシートを印刷 → ③の署名欄に自署して提出</t>
  </si>
  <si>
    <t>【手書きで作る】 何も入力せずに ③④⑤のシートを印刷 → ボールペンで記入し、③の署名欄に自署して提出</t>
  </si>
  <si>
    <t>※ 猶予金額が100万円を超えるかたは、⑤に代えて ⑥財産目録・⑦収支の明細書 をご使用ください。</t>
  </si>
  <si>
    <t>※ 署名（自署）があれば押印は不要です。③④は自動作成のため直接入力できません（⑤⑥⑦は直接入力できます）。</t>
  </si>
  <si>
    <t>■ 提出するもの</t>
  </si>
  <si>
    <t>・③ 期間延長申請書（署名したもの）</t>
  </si>
  <si>
    <t>・④ 納付計画書（延長後の分割納付の計画）</t>
  </si>
  <si>
    <t>・⑤ 財産収支状況書 ＋ 記載の根拠となる資料の写し（預金通帳・給与明細など）</t>
  </si>
  <si>
    <t>　　※ 猶予金額が100万円を超える場合は、⑤に代えて ⑥財産目録・⑦収支の明細書</t>
  </si>
  <si>
    <t>・担保を提供する場合は、担保関係書類</t>
  </si>
  <si>
    <t>・やむを得ない理由の内容がわかる資料（診断書など）があれば、あわせて添付してください。</t>
  </si>
  <si>
    <t>■ ご注意</t>
  </si>
  <si>
    <t>・延長の可否は、提出書類をもとに市が審査のうえ決定します。</t>
  </si>
  <si>
    <t>・お手もとに現在の猶予の「通知書」をご用意ください（通知番号・通知年月日を記入します）。</t>
  </si>
  <si>
    <t>・添付する根拠資料（預金通帳・給与明細などの写し）は、申請の時点で必ずしもすべてそろっている必要はありません。取得に時間がかかるときは、そろうのを待たずに、まず税務課へご相談ください。</t>
  </si>
  <si>
    <t>・ご不明な点は下呂市役所税務課（収納対策室）までお問い合わせください。</t>
  </si>
  <si>
    <t>② 入力シート（入力するのはこのシートだけです）</t>
  </si>
  <si>
    <t>うすい黄色のセルに上から順に入力してください。③④の書類に自動で反映されます。うすい青色のセルは自動計算です。</t>
  </si>
  <si>
    <t>1　申請者の情報</t>
  </si>
  <si>
    <t>フリガナ</t>
  </si>
  <si>
    <t>氏名（法人の場合は名称・代表者名）</t>
  </si>
  <si>
    <t>住所</t>
  </si>
  <si>
    <t>電話番号（日中つながる番号）</t>
  </si>
  <si>
    <t>申請日（令和・年／月／日を右の3マスに）</t>
  </si>
  <si>
    <t>2　現在受けている猶予（お手もとの通知書を見て記入）</t>
  </si>
  <si>
    <t>延長を受けたい猶予の種類</t>
  </si>
  <si>
    <t>通知番号（例：下呂市指令税第◯◯号）</t>
  </si>
  <si>
    <t>通知年月日（令和・年／月／日を右の3マスに）</t>
  </si>
  <si>
    <t>現在の猶予期間の末日（令和・年／月／日）</t>
  </si>
  <si>
    <t>3　延長を受けようとする市税（現在猶予を受けている市税を、通知書を見て記入）</t>
  </si>
  <si>
    <t>税目（例：市県民税）</t>
  </si>
  <si>
    <t>年度（例：令和7年度）</t>
  </si>
  <si>
    <t>期別（例：第3期）</t>
  </si>
  <si>
    <t>納期限（例：R8.1.31）</t>
  </si>
  <si>
    <t>本税（円）</t>
  </si>
  <si>
    <t>延滞金（円）※不明なら空欄</t>
  </si>
  <si>
    <t>合計（自動）</t>
  </si>
  <si>
    <t>延長を受けようとする金額（自動）</t>
  </si>
  <si>
    <t>財産に関する提出書類（自動）</t>
  </si>
  <si>
    <t>4　猶予期間内に納付できないやむを得ない理由</t>
  </si>
  <si>
    <t>理由の詳細（いつ・何があり、なぜ</t>
  </si>
  <si>
    <t>期間内に納付できないのかを具体的に）</t>
  </si>
  <si>
    <t>5　延長を受けようとする期間・納付の計画</t>
  </si>
  <si>
    <t>年（令和）</t>
  </si>
  <si>
    <t>月</t>
  </si>
  <si>
    <t>日</t>
  </si>
  <si>
    <t>延長開始日（納付を始める日）</t>
  </si>
  <si>
    <t>← 現在の猶予期間の末日の翌日を記入してください</t>
  </si>
  <si>
    <t>延長終了日（納め終わる日）</t>
  </si>
  <si>
    <t>毎月の納付期限（日にち または 月末）</t>
  </si>
  <si>
    <t>← 例：25 ／ 月末　※④納付計画書の全回に適用（最終回だけは延長終了日が期限）</t>
  </si>
  <si>
    <t>毎月の納付額（円）</t>
  </si>
  <si>
    <t>納付回数（自動）</t>
  </si>
  <si>
    <t>チェック（自動）</t>
  </si>
  <si>
    <t>6　担保（当てはまるものを選択）</t>
  </si>
  <si>
    <t>担保の提供</t>
  </si>
  <si>
    <t>担保の内容（種類・数量・価額・所在など）</t>
  </si>
  <si>
    <t>入力が終わったら → ③④⑤のシートを印刷し、③の署名欄に自署のうえ、根拠資料とあわせて提出してください。</t>
  </si>
  <si>
    <t>　（猶予金額が100万円を超える場合は、⑤に代えて ⑥財産目録・⑦収支の明細書 を記入・印刷してください）</t>
  </si>
  <si>
    <t>徴収猶予・換価の猶予　期間延長申請書</t>
  </si>
  <si>
    <t>下呂市長　あて</t>
  </si>
  <si>
    <t>氏名</t>
  </si>
  <si>
    <t>電話番号</t>
  </si>
  <si>
    <t>地方税法第15条の2第3項（換価の猶予にあっては第15条の6の2第2項）の規定により、猶予期間の延長を次のとおり申請します。</t>
  </si>
  <si>
    <t>【申請区分】</t>
  </si>
  <si>
    <t>１　現在受けている猶予</t>
  </si>
  <si>
    <t>通知番号</t>
  </si>
  <si>
    <t>通知年月日</t>
  </si>
  <si>
    <t>現在の猶予期間の末日</t>
  </si>
  <si>
    <t>２　延長を受けようとする金額</t>
  </si>
  <si>
    <t>税目</t>
  </si>
  <si>
    <t>年度</t>
  </si>
  <si>
    <t>期別</t>
  </si>
  <si>
    <t>納期限</t>
  </si>
  <si>
    <t>本税</t>
  </si>
  <si>
    <t>延滞金</t>
  </si>
  <si>
    <t>合計</t>
  </si>
  <si>
    <t>延長を受けようとする金額（合計）</t>
  </si>
  <si>
    <t>３　猶予期間内に納付することができないやむを得ない理由</t>
  </si>
  <si>
    <t>４　延長を受けようとする期間・納付の方法</t>
  </si>
  <si>
    <t>５　担保</t>
  </si>
  <si>
    <t>【添付書類】　財産収支状況書（猶予金額が100万円を超える場合は財産目録・収支の明細書）及びその根拠資料の写し。担保を提供する場合は担保関係書類。やむを得ない理由の内容がわかる資料があれば添付してください。</t>
  </si>
  <si>
    <t>※ 延長後の猶予期間は、当初の猶予期間と合わせて2年を超えることはできません。</t>
  </si>
  <si>
    <t>※ 現在の猶予期間が終了する前に、お早めに提出してください。</t>
  </si>
  <si>
    <t>上記のとおり相違ないことを確認し、署名します。（自署された場合、押印は不要です）</t>
  </si>
  <si>
    <t>申請者署名（自署）</t>
  </si>
  <si>
    <t>納　付　計　画　書</t>
  </si>
  <si>
    <t>（猶予期間の延長に係るもの）</t>
  </si>
  <si>
    <t>延長を受けようとする金額</t>
  </si>
  <si>
    <t>毎月の納付額</t>
  </si>
  <si>
    <t>回</t>
  </si>
  <si>
    <t>納付期限</t>
  </si>
  <si>
    <t>納付金額（円）</t>
  </si>
  <si>
    <t>備考</t>
  </si>
  <si>
    <t>第1回</t>
  </si>
  <si>
    <t>第2回</t>
  </si>
  <si>
    <t>第3回</t>
  </si>
  <si>
    <t>第4回</t>
  </si>
  <si>
    <t>第5回</t>
  </si>
  <si>
    <t>第6回</t>
  </si>
  <si>
    <t>第7回</t>
  </si>
  <si>
    <t>第8回</t>
  </si>
  <si>
    <t>第9回</t>
  </si>
  <si>
    <t>第10回</t>
  </si>
  <si>
    <t>第11回</t>
  </si>
  <si>
    <t>第12回</t>
  </si>
  <si>
    <t>※　納付方法（納付書・口座振替など）は、延長の決定時に市からご案内します。</t>
  </si>
  <si>
    <t>※　事情が変わって計画どおりの納付が難しくなったときは、すみやかに税務課へご相談ください。</t>
  </si>
  <si>
    <t>財　産　収　支　状　況　書</t>
  </si>
  <si>
    <t>（猶予期間の延長申請用。猶予金額が100万円を超える場合は、⑥財産目録・⑦収支の明細書を提出してください）</t>
  </si>
  <si>
    <t>１　現金・預貯金等</t>
  </si>
  <si>
    <t>区分／預入先（金融機関・支店名）</t>
  </si>
  <si>
    <t>種類</t>
  </si>
  <si>
    <t>金額（円）</t>
  </si>
  <si>
    <t>【根拠資料（写しを添付）】</t>
  </si>
  <si>
    <t>現金</t>
  </si>
  <si>
    <t>―</t>
  </si>
  <si>
    <t>預金通帳の写し（直近2か月分）</t>
  </si>
  <si>
    <t>預貯金の合計（自動）</t>
  </si>
  <si>
    <t>２　毎月の収入（直近1年間の1か月あたりの平均）</t>
  </si>
  <si>
    <t>給与（手取り）</t>
  </si>
  <si>
    <t>給与明細（直近2か月分）または源泉徴収票</t>
  </si>
  <si>
    <t>年金</t>
  </si>
  <si>
    <t>年金振込通知書・年金額改定通知書</t>
  </si>
  <si>
    <t>事業の収入</t>
  </si>
  <si>
    <t>帳簿・売上台帳・確定申告書の控え</t>
  </si>
  <si>
    <t>その他の収入</t>
  </si>
  <si>
    <t>雇用保険受給資格者証・手当の通知書など</t>
  </si>
  <si>
    <t>収入の合計　（Ａ）（自動）</t>
  </si>
  <si>
    <t>３　毎月の支出（直近1年間の1か月あたりの平均）</t>
  </si>
  <si>
    <t>食費・日用品などの生活費</t>
  </si>
  <si>
    <t>家賃・住宅ローン</t>
  </si>
  <si>
    <t>賃貸借契約書・ローン返済予定表</t>
  </si>
  <si>
    <t>水道光熱費・通信費</t>
  </si>
  <si>
    <t>医療費・介護費</t>
  </si>
  <si>
    <t>領収書</t>
  </si>
  <si>
    <t>借入金の返済</t>
  </si>
  <si>
    <t>借入の契約書・返済予定表</t>
  </si>
  <si>
    <t>その他の支出</t>
  </si>
  <si>
    <t>支出の合計　（Ｂ）（自動）</t>
  </si>
  <si>
    <t>４　差引額　（Ａ）－（Ｂ）・今後の見込み</t>
  </si>
  <si>
    <t>毎月納付に充てられる金額</t>
  </si>
  <si>
    <t>（マイナスの場合は、その事情を税務課にご相談ください）</t>
  </si>
  <si>
    <t>今後の収入・支出の見込み</t>
  </si>
  <si>
    <t>５　主な財産・借入金</t>
  </si>
  <si>
    <t>不動産（土地・建物）</t>
  </si>
  <si>
    <t>固定資産税課税明細書・登記事項証明書</t>
  </si>
  <si>
    <t>自動車</t>
  </si>
  <si>
    <t>車検証の写し</t>
  </si>
  <si>
    <t>生命保険（解約返戻金）</t>
  </si>
  <si>
    <t>保険証券の写し</t>
  </si>
  <si>
    <t>その他の財産</t>
  </si>
  <si>
    <t>借入金・買掛金（残高）</t>
  </si>
  <si>
    <t>６　今後の平均的な納付可能金額（月額）</t>
  </si>
  <si>
    <t>納付可能金額（月額）</t>
  </si>
  <si>
    <t>（②の「毎月の納付額」・④納付計画書と同じ金額が表示されます）</t>
  </si>
  <si>
    <t>※　この書類に記載した金額の根拠となる資料（預金通帳・給与明細などの写し）を必ず添付してください。
※　根拠資料が不足していると、審査に時間がかかったり、追加提出をお願いしたりすることがあります。
※　猶予を受けようとする金額が100万円を超える場合は、この書類に代えて「⑥財産目録」「⑦収支の明細書」を提出してください。</t>
  </si>
  <si>
    <t>財　産　目　録</t>
  </si>
  <si>
    <t>（猶予を受けようとする金額が100万円を超える場合に、⑤財産収支状況書に代えて提出してください）</t>
  </si>
  <si>
    <t>１　現金・預貯金・有価証券等</t>
  </si>
  <si>
    <t>（手もとにある現金の額を記入してください）</t>
  </si>
  <si>
    <t>預貯金（預入先：金融機関・支店名）</t>
  </si>
  <si>
    <t>種類（普通・定期など）</t>
  </si>
  <si>
    <t>摘要</t>
  </si>
  <si>
    <t>有価証券等（種類・銘柄）</t>
  </si>
  <si>
    <t>数量</t>
  </si>
  <si>
    <t>２　売掛金・貸付金等</t>
  </si>
  <si>
    <t>種類（売掛金・貸付金など）</t>
  </si>
  <si>
    <t>相手先（名称）</t>
  </si>
  <si>
    <t>回収予定時期</t>
  </si>
  <si>
    <t>３　その他の財産</t>
  </si>
  <si>
    <t>財産の種類</t>
  </si>
  <si>
    <t>所在・内容</t>
  </si>
  <si>
    <t>数量等</t>
  </si>
  <si>
    <t>見込額（円）</t>
  </si>
  <si>
    <t>摘要（利用状況・担保設定など）</t>
  </si>
  <si>
    <t>土地</t>
  </si>
  <si>
    <t>建物</t>
  </si>
  <si>
    <t>車両（自動車など）</t>
  </si>
  <si>
    <t>機械・器具・備品</t>
  </si>
  <si>
    <t>その他</t>
  </si>
  <si>
    <t>４　借入金・買掛金等</t>
  </si>
  <si>
    <t>借入先・買掛先（名称）</t>
  </si>
  <si>
    <t>金額＝残高（円）</t>
  </si>
  <si>
    <t>月々の返済額（円）</t>
  </si>
  <si>
    <t>完済予定時期</t>
  </si>
  <si>
    <t>摘要（担保提供の有無など）</t>
  </si>
  <si>
    <t>※　記載した内容の根拠となる資料（預金通帳・登記事項証明書・車検証・保険証券・借入返済予定表などの写し）を添付してください。
※　欄が足りない場合は、お手数ですが別紙に記載して添付してください。</t>
  </si>
  <si>
    <t>収　支　の　明　細　書</t>
  </si>
  <si>
    <t>１　収入及び支出の状況（直近1年間の1か月あたりの平均額）</t>
  </si>
  <si>
    <t>〔収入の部〕　区分</t>
  </si>
  <si>
    <t>月額（円）</t>
  </si>
  <si>
    <t>摘要（勤務先・支払元など）</t>
  </si>
  <si>
    <t>給与（本人）</t>
  </si>
  <si>
    <t>給与（配偶者など）</t>
  </si>
  <si>
    <t>事業収入（売上など）</t>
  </si>
  <si>
    <t>年金・恩給</t>
  </si>
  <si>
    <t>児童手当・雇用保険など</t>
  </si>
  <si>
    <t>〔支出の部〕　区分</t>
  </si>
  <si>
    <t>仕入・原材料費（事業）</t>
  </si>
  <si>
    <t>従業員給与（事業）</t>
  </si>
  <si>
    <t>家賃・地代（事業用）</t>
  </si>
  <si>
    <t>その他の経費（事業）</t>
  </si>
  <si>
    <t>生活費（食費・日用品など）</t>
  </si>
  <si>
    <t>住宅費（家賃・住宅ローン）</t>
  </si>
  <si>
    <t>医療費・教育費</t>
  </si>
  <si>
    <t>保険料</t>
  </si>
  <si>
    <t>納付可能基準額　（Ａ）－（Ｂ）（自動）</t>
  </si>
  <si>
    <t>（毎月の納付に充てることができる金額の目安です）</t>
  </si>
  <si>
    <t>２　今後1年間に見込まれる臨時的な収入・支出（賞与・保険の満期・大きな修繕など）</t>
  </si>
  <si>
    <t>区分（収入／支出）</t>
  </si>
  <si>
    <t>時期</t>
  </si>
  <si>
    <t>内容</t>
  </si>
  <si>
    <t>３　当面の納付可能金額（月額）</t>
  </si>
  <si>
    <t>当面の納付可能金額</t>
  </si>
  <si>
    <t>（②の「毎月の納付額」が表示されます。手書きの場合はご記入ください）</t>
  </si>
  <si>
    <t>４　その他参考となる事項（任意）</t>
  </si>
  <si>
    <t>※　②入力シート・④納付計画書の内容と整合するように記載してください。
※　記載した金額の根拠となる資料（給与明細・預金通帳・領収書などの写し）を添付してください。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</si>
</sst>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0&quot;回&quot;"/>
  </numFmts>
  <fonts count="11" x14ac:knownFonts="1">
    <font>
      <sz val="11"/>
      <color theme="1"/>
      <name val="ＭＳ Ｐゴシック"/>
      <family val="2"/>
      <scheme val="minor"/>
    </font>
    <font>
      <b/>
      <sz val="14"/>
      <name val="游ゴシック"/>
      <family val="3"/>
      <charset val="128"/>
    </font>
    <font>
      <sz val="10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sz val="9"/>
      <color rgb="FF606060"/>
      <name val="游ゴシック"/>
      <family val="3"/>
      <charset val="128"/>
    </font>
    <font>
      <b/>
      <sz val="16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5F"/>
        <bgColor rgb="FF1F4E5F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</fills>
  <borders count="16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2" xfId="0" applyFont="1" applyFill="1" applyBorder="1" applyProtection="1">
      <protection locked="0"/>
    </xf>
    <xf numFmtId="1" fontId="2" fillId="3" borderId="2" xfId="0" applyNumberFormat="1" applyFont="1" applyFill="1" applyBorder="1" applyProtection="1">
      <protection locked="0"/>
    </xf>
    <xf numFmtId="49" fontId="2" fillId="3" borderId="2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3" fontId="3" fillId="5" borderId="2" xfId="0" applyNumberFormat="1" applyFont="1" applyFill="1" applyBorder="1"/>
    <xf numFmtId="176" fontId="3" fillId="5" borderId="2" xfId="0" applyNumberFormat="1" applyFont="1" applyFill="1" applyBorder="1"/>
    <xf numFmtId="0" fontId="3" fillId="4" borderId="2" xfId="0" applyFont="1" applyFill="1" applyBorder="1" applyAlignment="1">
      <alignment horizontal="center" vertical="center"/>
    </xf>
    <xf numFmtId="177" fontId="3" fillId="5" borderId="2" xfId="0" applyNumberFormat="1" applyFont="1" applyFill="1" applyBorder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/>
    <xf numFmtId="0" fontId="8" fillId="0" borderId="0" xfId="0" applyFont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7" fillId="4" borderId="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0" fontId="0" fillId="0" borderId="2" xfId="0" applyBorder="1"/>
    <xf numFmtId="0" fontId="0" fillId="0" borderId="5" xfId="0" applyBorder="1"/>
    <xf numFmtId="0" fontId="0" fillId="0" borderId="11" xfId="0" applyBorder="1"/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3" fontId="7" fillId="0" borderId="2" xfId="0" applyNumberFormat="1" applyFont="1" applyBorder="1" applyProtection="1">
      <protection locked="0"/>
    </xf>
    <xf numFmtId="0" fontId="9" fillId="0" borderId="11" xfId="0" applyFont="1" applyBorder="1" applyAlignment="1">
      <alignment horizontal="center" vertical="center"/>
    </xf>
    <xf numFmtId="0" fontId="7" fillId="0" borderId="10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9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" fontId="7" fillId="0" borderId="5" xfId="0" applyNumberFormat="1" applyFont="1" applyBorder="1" applyProtection="1">
      <protection locked="0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176" fontId="8" fillId="0" borderId="5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176" fontId="8" fillId="0" borderId="13" xfId="0" applyNumberFormat="1" applyFont="1" applyBorder="1" applyAlignment="1" applyProtection="1">
      <alignment horizontal="right" vertical="center"/>
      <protection locked="0"/>
    </xf>
    <xf numFmtId="0" fontId="7" fillId="4" borderId="1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0" fontId="7" fillId="0" borderId="7" xfId="0" applyFont="1" applyBorder="1" applyProtection="1">
      <protection locked="0"/>
    </xf>
    <xf numFmtId="3" fontId="7" fillId="0" borderId="8" xfId="0" applyNumberFormat="1" applyFont="1" applyBorder="1" applyProtection="1"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11" xfId="0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10" xfId="0" applyFont="1" applyBorder="1"/>
    <xf numFmtId="0" fontId="7" fillId="0" borderId="7" xfId="0" applyFont="1" applyBorder="1"/>
    <xf numFmtId="0" fontId="8" fillId="0" borderId="7" xfId="0" applyFont="1" applyBorder="1" applyAlignment="1">
      <alignment horizontal="left" vertical="top" wrapText="1"/>
    </xf>
    <xf numFmtId="37" fontId="8" fillId="0" borderId="8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/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0" fillId="3" borderId="2" xfId="0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49" fontId="2" fillId="3" borderId="2" xfId="0" applyNumberFormat="1" applyFont="1" applyFill="1" applyBorder="1" applyProtection="1">
      <protection locked="0"/>
    </xf>
    <xf numFmtId="0" fontId="3" fillId="5" borderId="2" xfId="0" applyFont="1" applyFill="1" applyBorder="1" applyAlignment="1">
      <alignment horizontal="left" vertical="top" wrapText="1"/>
    </xf>
    <xf numFmtId="0" fontId="0" fillId="5" borderId="2" xfId="0" applyFill="1" applyBorder="1"/>
    <xf numFmtId="0" fontId="6" fillId="0" borderId="0" xfId="0" applyFont="1" applyAlignment="1">
      <alignment horizontal="center" vertical="center"/>
    </xf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center" vertical="center"/>
    </xf>
    <xf numFmtId="0" fontId="0" fillId="0" borderId="9" xfId="0" applyBorder="1"/>
    <xf numFmtId="0" fontId="7" fillId="0" borderId="3" xfId="0" applyFont="1" applyBorder="1"/>
    <xf numFmtId="0" fontId="0" fillId="0" borderId="3" xfId="0" applyBorder="1"/>
    <xf numFmtId="0" fontId="7" fillId="0" borderId="2" xfId="0" applyFont="1" applyBorder="1" applyAlignment="1">
      <alignment horizontal="left" vertical="top" wrapText="1"/>
    </xf>
    <xf numFmtId="0" fontId="0" fillId="0" borderId="2" xfId="0" applyBorder="1"/>
    <xf numFmtId="0" fontId="7" fillId="0" borderId="0" xfId="0" applyFont="1" applyAlignment="1">
      <alignment horizontal="left" vertical="top" wrapText="1"/>
    </xf>
    <xf numFmtId="0" fontId="7" fillId="0" borderId="2" xfId="0" applyFont="1" applyBorder="1"/>
    <xf numFmtId="0" fontId="7" fillId="4" borderId="5" xfId="0" applyFont="1" applyFill="1" applyBorder="1" applyAlignment="1">
      <alignment horizontal="center" vertical="center"/>
    </xf>
    <xf numFmtId="0" fontId="0" fillId="4" borderId="6" xfId="0" applyFill="1" applyBorder="1"/>
    <xf numFmtId="0" fontId="9" fillId="0" borderId="0" xfId="0" applyFont="1" applyAlignment="1">
      <alignment horizontal="left" vertical="top" wrapText="1"/>
    </xf>
    <xf numFmtId="176" fontId="8" fillId="0" borderId="2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5" xfId="0" applyFill="1" applyBorder="1"/>
    <xf numFmtId="0" fontId="7" fillId="0" borderId="4" xfId="0" applyFont="1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3" fontId="7" fillId="0" borderId="2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8" fillId="4" borderId="0" xfId="0" applyFont="1" applyFill="1"/>
    <xf numFmtId="0" fontId="0" fillId="4" borderId="0" xfId="0" applyFill="1"/>
    <xf numFmtId="0" fontId="9" fillId="0" borderId="11" xfId="0" applyFont="1" applyBorder="1" applyAlignment="1">
      <alignment horizontal="center" vertical="center" wrapText="1"/>
    </xf>
    <xf numFmtId="0" fontId="7" fillId="0" borderId="2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9" fillId="0" borderId="13" xfId="0" applyFont="1" applyBorder="1"/>
    <xf numFmtId="0" fontId="0" fillId="0" borderId="13" xfId="0" applyBorder="1"/>
    <xf numFmtId="0" fontId="0" fillId="0" borderId="14" xfId="0" applyBorder="1"/>
    <xf numFmtId="0" fontId="9" fillId="0" borderId="4" xfId="0" applyFont="1" applyBorder="1" applyAlignment="1">
      <alignment horizontal="left" vertical="top" wrapText="1"/>
    </xf>
    <xf numFmtId="0" fontId="9" fillId="4" borderId="5" xfId="0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/>
    </xf>
    <xf numFmtId="0" fontId="9" fillId="0" borderId="5" xfId="0" applyFont="1" applyBorder="1"/>
    <xf numFmtId="0" fontId="7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/>
    <xf numFmtId="0" fontId="7" fillId="4" borderId="2" xfId="0" applyFont="1" applyFill="1" applyBorder="1" applyAlignment="1">
      <alignment horizontal="center" vertical="center" wrapText="1"/>
    </xf>
    <xf numFmtId="0" fontId="0" fillId="4" borderId="11" xfId="0" applyFill="1" applyBorder="1"/>
    <xf numFmtId="0" fontId="7" fillId="4" borderId="5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9" fillId="0" borderId="13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標準" xfId="0" builtinId="0"/>
  </cellStyles>
  <dxfs count="2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0"/>
  <sheetViews>
    <sheetView tabSelected="1" workbookViewId="0">
      <selection activeCell="E5" sqref="E5"/>
    </sheetView>
  </sheetViews>
  <sheetFormatPr defaultRowHeight="13.5" x14ac:dyDescent="0.15"/>
  <cols>
    <col min="1" max="1" width="2" customWidth="1"/>
    <col min="2" max="2" width="96" customWidth="1"/>
  </cols>
  <sheetData>
    <row r="1" spans="2:2" ht="24" x14ac:dyDescent="0.5">
      <c r="B1" s="1" t="s">
        <v>0</v>
      </c>
    </row>
    <row r="2" spans="2:2" ht="16.5" x14ac:dyDescent="0.15">
      <c r="B2" s="2" t="s">
        <v>1</v>
      </c>
    </row>
    <row r="3" spans="2:2" ht="16.5" x14ac:dyDescent="0.15">
      <c r="B3" s="3" t="s">
        <v>2</v>
      </c>
    </row>
    <row r="5" spans="2:2" ht="18" x14ac:dyDescent="0.15">
      <c r="B5" s="4" t="s">
        <v>3</v>
      </c>
    </row>
    <row r="6" spans="2:2" ht="16.5" x14ac:dyDescent="0.15">
      <c r="B6" s="2" t="s">
        <v>4</v>
      </c>
    </row>
    <row r="7" spans="2:2" ht="16.5" x14ac:dyDescent="0.15">
      <c r="B7" s="2" t="s">
        <v>5</v>
      </c>
    </row>
    <row r="8" spans="2:2" ht="16.5" x14ac:dyDescent="0.15">
      <c r="B8" s="3" t="s">
        <v>6</v>
      </c>
    </row>
    <row r="9" spans="2:2" ht="16.5" x14ac:dyDescent="0.15">
      <c r="B9" s="2" t="s">
        <v>7</v>
      </c>
    </row>
    <row r="10" spans="2:2" ht="16.5" x14ac:dyDescent="0.15">
      <c r="B10" s="3" t="s">
        <v>8</v>
      </c>
    </row>
    <row r="12" spans="2:2" ht="18" x14ac:dyDescent="0.15">
      <c r="B12" s="4" t="s">
        <v>9</v>
      </c>
    </row>
    <row r="13" spans="2:2" ht="16.5" x14ac:dyDescent="0.15">
      <c r="B13" s="2" t="s">
        <v>10</v>
      </c>
    </row>
    <row r="14" spans="2:2" ht="16.5" x14ac:dyDescent="0.15">
      <c r="B14" s="2" t="s">
        <v>11</v>
      </c>
    </row>
    <row r="15" spans="2:2" ht="16.5" x14ac:dyDescent="0.15">
      <c r="B15" s="3" t="s">
        <v>12</v>
      </c>
    </row>
    <row r="16" spans="2:2" ht="15.75" x14ac:dyDescent="0.15">
      <c r="B16" s="5" t="s">
        <v>13</v>
      </c>
    </row>
    <row r="18" spans="2:2" ht="18" x14ac:dyDescent="0.15">
      <c r="B18" s="4" t="s">
        <v>14</v>
      </c>
    </row>
    <row r="19" spans="2:2" ht="16.5" x14ac:dyDescent="0.15">
      <c r="B19" s="2" t="s">
        <v>15</v>
      </c>
    </row>
    <row r="20" spans="2:2" ht="16.5" x14ac:dyDescent="0.15">
      <c r="B20" s="2" t="s">
        <v>16</v>
      </c>
    </row>
    <row r="21" spans="2:2" ht="16.5" x14ac:dyDescent="0.15">
      <c r="B21" s="2" t="s">
        <v>17</v>
      </c>
    </row>
    <row r="22" spans="2:2" ht="16.5" x14ac:dyDescent="0.15">
      <c r="B22" s="2" t="s">
        <v>18</v>
      </c>
    </row>
    <row r="23" spans="2:2" ht="16.5" x14ac:dyDescent="0.15">
      <c r="B23" s="2" t="s">
        <v>19</v>
      </c>
    </row>
    <row r="24" spans="2:2" ht="16.5" x14ac:dyDescent="0.15">
      <c r="B24" s="2" t="s">
        <v>20</v>
      </c>
    </row>
    <row r="26" spans="2:2" ht="18" x14ac:dyDescent="0.15">
      <c r="B26" s="4" t="s">
        <v>21</v>
      </c>
    </row>
    <row r="27" spans="2:2" ht="15.75" x14ac:dyDescent="0.15">
      <c r="B27" s="5" t="s">
        <v>22</v>
      </c>
    </row>
    <row r="28" spans="2:2" ht="15.75" x14ac:dyDescent="0.15">
      <c r="B28" s="5" t="s">
        <v>23</v>
      </c>
    </row>
    <row r="29" spans="2:2" ht="15.75" x14ac:dyDescent="0.15">
      <c r="B29" s="5" t="s">
        <v>24</v>
      </c>
    </row>
    <row r="30" spans="2:2" ht="15.75" x14ac:dyDescent="0.15">
      <c r="B30" s="5" t="s">
        <v>25</v>
      </c>
    </row>
  </sheetData>
  <sheetProtection sheet="1"/>
  <phoneticPr fontId="10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workbookViewId="0"/>
  </sheetViews>
  <sheetFormatPr defaultRowHeight="13.5" x14ac:dyDescent="0.15"/>
  <cols>
    <col min="1" max="1" width="2" customWidth="1"/>
    <col min="2" max="2" width="46" customWidth="1"/>
    <col min="3" max="3" width="26" customWidth="1"/>
    <col min="4" max="4" width="12" customWidth="1"/>
    <col min="5" max="5" width="19" customWidth="1"/>
    <col min="6" max="7" width="14" customWidth="1"/>
  </cols>
  <sheetData>
    <row r="1" spans="2:6" ht="24" x14ac:dyDescent="0.5">
      <c r="B1" s="1" t="s">
        <v>26</v>
      </c>
    </row>
    <row r="2" spans="2:6" ht="15.75" x14ac:dyDescent="0.15">
      <c r="B2" s="5" t="s">
        <v>27</v>
      </c>
    </row>
    <row r="4" spans="2:6" ht="18" x14ac:dyDescent="0.15">
      <c r="B4" s="77" t="s">
        <v>28</v>
      </c>
      <c r="C4" s="78"/>
      <c r="D4" s="78"/>
      <c r="E4" s="78"/>
      <c r="F4" s="78"/>
    </row>
    <row r="5" spans="2:6" ht="16.5" x14ac:dyDescent="0.35">
      <c r="B5" s="6" t="s">
        <v>29</v>
      </c>
      <c r="C5" s="81"/>
      <c r="D5" s="80"/>
      <c r="E5" s="80"/>
    </row>
    <row r="6" spans="2:6" ht="16.5" x14ac:dyDescent="0.35">
      <c r="B6" s="6" t="s">
        <v>30</v>
      </c>
      <c r="C6" s="81"/>
      <c r="D6" s="80"/>
      <c r="E6" s="80"/>
    </row>
    <row r="7" spans="2:6" ht="16.5" x14ac:dyDescent="0.35">
      <c r="B7" s="6" t="s">
        <v>31</v>
      </c>
      <c r="C7" s="81"/>
      <c r="D7" s="80"/>
      <c r="E7" s="80"/>
    </row>
    <row r="8" spans="2:6" ht="16.5" x14ac:dyDescent="0.35">
      <c r="B8" s="6" t="s">
        <v>32</v>
      </c>
      <c r="C8" s="81"/>
      <c r="D8" s="80"/>
      <c r="E8" s="80"/>
    </row>
    <row r="9" spans="2:6" ht="16.5" x14ac:dyDescent="0.35">
      <c r="B9" s="6" t="s">
        <v>33</v>
      </c>
      <c r="C9" s="8"/>
      <c r="D9" s="8"/>
      <c r="E9" s="8"/>
    </row>
    <row r="11" spans="2:6" ht="18" x14ac:dyDescent="0.15">
      <c r="B11" s="77" t="s">
        <v>34</v>
      </c>
      <c r="C11" s="78"/>
      <c r="D11" s="78"/>
      <c r="E11" s="78"/>
      <c r="F11" s="78"/>
    </row>
    <row r="12" spans="2:6" ht="16.5" x14ac:dyDescent="0.35">
      <c r="B12" s="6" t="s">
        <v>35</v>
      </c>
      <c r="C12" s="7"/>
    </row>
    <row r="13" spans="2:6" ht="16.5" x14ac:dyDescent="0.35">
      <c r="B13" s="6" t="s">
        <v>36</v>
      </c>
      <c r="C13" s="82"/>
      <c r="D13" s="80"/>
      <c r="E13" s="80"/>
    </row>
    <row r="14" spans="2:6" ht="16.5" x14ac:dyDescent="0.35">
      <c r="B14" s="6" t="s">
        <v>37</v>
      </c>
      <c r="C14" s="8"/>
      <c r="D14" s="8"/>
      <c r="E14" s="8"/>
    </row>
    <row r="15" spans="2:6" ht="16.5" x14ac:dyDescent="0.35">
      <c r="B15" s="6" t="s">
        <v>38</v>
      </c>
      <c r="C15" s="8"/>
      <c r="D15" s="8"/>
      <c r="E15" s="8"/>
    </row>
    <row r="17" spans="2:7" ht="18" x14ac:dyDescent="0.15">
      <c r="B17" s="77" t="s">
        <v>39</v>
      </c>
      <c r="C17" s="78"/>
      <c r="D17" s="78"/>
      <c r="E17" s="78"/>
      <c r="F17" s="78"/>
      <c r="G17" s="78"/>
    </row>
    <row r="18" spans="2:7" ht="32.1" customHeight="1" x14ac:dyDescent="0.15">
      <c r="B18" s="10" t="s">
        <v>40</v>
      </c>
      <c r="C18" s="10" t="s">
        <v>41</v>
      </c>
      <c r="D18" s="10" t="s">
        <v>42</v>
      </c>
      <c r="E18" s="10" t="s">
        <v>43</v>
      </c>
      <c r="F18" s="10" t="s">
        <v>44</v>
      </c>
      <c r="G18" s="10" t="s">
        <v>45</v>
      </c>
    </row>
    <row r="19" spans="2:7" ht="16.5" x14ac:dyDescent="0.35">
      <c r="B19" s="7"/>
      <c r="C19" s="7"/>
      <c r="D19" s="7"/>
      <c r="E19" s="9"/>
      <c r="F19" s="11"/>
      <c r="G19" s="11"/>
    </row>
    <row r="20" spans="2:7" ht="16.5" x14ac:dyDescent="0.35">
      <c r="B20" s="7"/>
      <c r="C20" s="7"/>
      <c r="D20" s="7"/>
      <c r="E20" s="9"/>
      <c r="F20" s="11"/>
      <c r="G20" s="11"/>
    </row>
    <row r="21" spans="2:7" ht="16.5" x14ac:dyDescent="0.35">
      <c r="B21" s="7"/>
      <c r="C21" s="7"/>
      <c r="D21" s="7"/>
      <c r="E21" s="9"/>
      <c r="F21" s="11"/>
      <c r="G21" s="11"/>
    </row>
    <row r="22" spans="2:7" ht="16.5" x14ac:dyDescent="0.35">
      <c r="B22" s="7"/>
      <c r="C22" s="7"/>
      <c r="D22" s="7"/>
      <c r="E22" s="9"/>
      <c r="F22" s="11"/>
      <c r="G22" s="11"/>
    </row>
    <row r="23" spans="2:7" ht="16.5" x14ac:dyDescent="0.35">
      <c r="B23" s="12" t="s">
        <v>46</v>
      </c>
      <c r="F23" s="13">
        <f>SUM(F19:F22)</f>
        <v>0</v>
      </c>
      <c r="G23" s="13">
        <f>SUM(G19:G22)</f>
        <v>0</v>
      </c>
    </row>
    <row r="24" spans="2:7" ht="16.5" x14ac:dyDescent="0.35">
      <c r="B24" s="12" t="s">
        <v>47</v>
      </c>
      <c r="C24" s="14" t="str">
        <f>IF(F23+G23=0,"",F23+G23)</f>
        <v/>
      </c>
    </row>
    <row r="25" spans="2:7" ht="30" customHeight="1" x14ac:dyDescent="0.15">
      <c r="B25" s="12" t="s">
        <v>48</v>
      </c>
      <c r="C25" s="83" t="str">
        <f>IF(C24="","",IF(C24&lt;=1000000,"⑤財産収支状況書を提出してください（⑥・⑦は不要です）","猶予金額が100万円を超えるため、⑤に代えて ⑥財産目録・⑦収支の明細書 を提出してください"))</f>
        <v/>
      </c>
      <c r="D25" s="84"/>
      <c r="E25" s="84"/>
      <c r="F25" s="84"/>
    </row>
    <row r="26" spans="2:7" ht="18" x14ac:dyDescent="0.15">
      <c r="B26" s="77" t="s">
        <v>49</v>
      </c>
      <c r="C26" s="78"/>
      <c r="D26" s="78"/>
      <c r="E26" s="78"/>
      <c r="F26" s="78"/>
    </row>
    <row r="27" spans="2:7" ht="16.5" x14ac:dyDescent="0.15">
      <c r="B27" s="6" t="s">
        <v>50</v>
      </c>
      <c r="C27" s="79"/>
      <c r="D27" s="80"/>
      <c r="E27" s="80"/>
      <c r="F27" s="80"/>
    </row>
    <row r="28" spans="2:7" ht="16.5" x14ac:dyDescent="0.15">
      <c r="B28" s="6" t="s">
        <v>51</v>
      </c>
      <c r="C28" s="80"/>
      <c r="D28" s="80"/>
      <c r="E28" s="80"/>
      <c r="F28" s="80"/>
    </row>
    <row r="29" spans="2:7" x14ac:dyDescent="0.15">
      <c r="C29" s="80"/>
      <c r="D29" s="80"/>
      <c r="E29" s="80"/>
      <c r="F29" s="80"/>
    </row>
    <row r="30" spans="2:7" x14ac:dyDescent="0.15">
      <c r="C30" s="80"/>
      <c r="D30" s="80"/>
      <c r="E30" s="80"/>
      <c r="F30" s="80"/>
    </row>
    <row r="32" spans="2:7" ht="18" x14ac:dyDescent="0.15">
      <c r="B32" s="77" t="s">
        <v>52</v>
      </c>
      <c r="C32" s="78"/>
      <c r="D32" s="78"/>
      <c r="E32" s="78"/>
      <c r="F32" s="78"/>
    </row>
    <row r="33" spans="2:6" ht="16.5" x14ac:dyDescent="0.15">
      <c r="C33" s="15" t="s">
        <v>53</v>
      </c>
      <c r="D33" s="15" t="s">
        <v>54</v>
      </c>
      <c r="E33" s="15" t="s">
        <v>55</v>
      </c>
    </row>
    <row r="34" spans="2:6" ht="16.5" x14ac:dyDescent="0.35">
      <c r="B34" s="6" t="s">
        <v>56</v>
      </c>
      <c r="C34" s="8"/>
      <c r="D34" s="8"/>
      <c r="E34" s="8"/>
      <c r="F34" s="5" t="s">
        <v>57</v>
      </c>
    </row>
    <row r="35" spans="2:6" ht="16.5" x14ac:dyDescent="0.35">
      <c r="B35" s="6" t="s">
        <v>58</v>
      </c>
      <c r="C35" s="8"/>
      <c r="D35" s="8"/>
      <c r="E35" s="8"/>
    </row>
    <row r="36" spans="2:6" ht="16.5" x14ac:dyDescent="0.35">
      <c r="B36" s="6" t="s">
        <v>59</v>
      </c>
      <c r="C36" s="9"/>
      <c r="D36" s="5" t="s">
        <v>60</v>
      </c>
    </row>
    <row r="37" spans="2:6" ht="16.5" x14ac:dyDescent="0.35">
      <c r="B37" s="6" t="s">
        <v>61</v>
      </c>
      <c r="C37" s="11"/>
    </row>
    <row r="38" spans="2:6" ht="16.5" x14ac:dyDescent="0.35">
      <c r="B38" s="6" t="s">
        <v>62</v>
      </c>
      <c r="C38" s="16" t="str">
        <f>IF(OR(C37="",C37=0,C24=""),"",ROUNDUP(C24/C37,0))</f>
        <v/>
      </c>
    </row>
    <row r="39" spans="2:6" ht="30" customHeight="1" x14ac:dyDescent="0.15">
      <c r="B39" s="6" t="s">
        <v>63</v>
      </c>
      <c r="C39" s="83" t="str">
        <f>IF(C38="","",IF(C38&gt;12,"⚠ 12回（1年）を超えています。延長できる期間は原則1年以内（当初と合わせて最長2年）です。税務課にご相談ください。",IF(OR(C34="",D34="",C35="",D35=""),"OK：12回以内の計画です",IF((C35*12+D35)=(C34*12+D34+C38-1),"OK：納付計画と延長期間（終了日）が一致しています","⚠ 延長終了日の年月が、最終回（第"&amp;C38&amp;"回）の納付月と合っていません。開始日・終了日・毎月の納付額をご確認ください。"))))</f>
        <v/>
      </c>
      <c r="D39" s="84"/>
      <c r="E39" s="84"/>
      <c r="F39" s="84"/>
    </row>
    <row r="41" spans="2:6" ht="18" x14ac:dyDescent="0.15">
      <c r="B41" s="77" t="s">
        <v>64</v>
      </c>
      <c r="C41" s="78"/>
      <c r="D41" s="78"/>
      <c r="E41" s="78"/>
      <c r="F41" s="78"/>
    </row>
    <row r="42" spans="2:6" ht="16.5" x14ac:dyDescent="0.35">
      <c r="B42" s="6" t="s">
        <v>65</v>
      </c>
      <c r="C42" s="81"/>
      <c r="D42" s="80"/>
      <c r="E42" s="80"/>
    </row>
    <row r="43" spans="2:6" ht="16.5" x14ac:dyDescent="0.35">
      <c r="B43" s="6" t="s">
        <v>66</v>
      </c>
      <c r="C43" s="81"/>
      <c r="D43" s="80"/>
      <c r="E43" s="80"/>
    </row>
    <row r="45" spans="2:6" ht="16.5" x14ac:dyDescent="0.15">
      <c r="B45" s="3" t="s">
        <v>67</v>
      </c>
    </row>
    <row r="46" spans="2:6" ht="16.5" x14ac:dyDescent="0.15">
      <c r="B46" s="3" t="s">
        <v>68</v>
      </c>
    </row>
  </sheetData>
  <sheetProtection sheet="1"/>
  <mergeCells count="16">
    <mergeCell ref="C43:E43"/>
    <mergeCell ref="B26:F26"/>
    <mergeCell ref="B41:F41"/>
    <mergeCell ref="C6:E6"/>
    <mergeCell ref="B4:F4"/>
    <mergeCell ref="C27:F30"/>
    <mergeCell ref="C42:E42"/>
    <mergeCell ref="C5:E5"/>
    <mergeCell ref="C13:E13"/>
    <mergeCell ref="B32:F32"/>
    <mergeCell ref="C39:F39"/>
    <mergeCell ref="B11:F11"/>
    <mergeCell ref="B17:G17"/>
    <mergeCell ref="C8:E8"/>
    <mergeCell ref="C25:F25"/>
    <mergeCell ref="C7:E7"/>
  </mergeCells>
  <phoneticPr fontId="10"/>
  <conditionalFormatting sqref="C5:C9">
    <cfRule type="expression" dxfId="1" priority="1">
      <formula>ISBLANK(C5)</formula>
    </cfRule>
  </conditionalFormatting>
  <conditionalFormatting sqref="C12:C15">
    <cfRule type="expression" dxfId="0" priority="2">
      <formula>ISBLANK(C12)</formula>
    </cfRule>
  </conditionalFormatting>
  <dataValidations count="2">
    <dataValidation type="list" allowBlank="1" sqref="C12" xr:uid="{00000000-0002-0000-0100-000000000000}">
      <formula1>"徴収猶予,換価の猶予"</formula1>
    </dataValidation>
    <dataValidation type="list" allowBlank="1" sqref="C42" xr:uid="{00000000-0002-0000-0100-000001000000}">
      <formula1>"猶予金額が100万円以下のため不要,猶予期間が3か月以内のため不要,提供できる担保となる財産がない,担保を提供する（内容を下に記入）"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44"/>
  <sheetViews>
    <sheetView topLeftCell="A33" workbookViewId="0">
      <selection activeCell="L37" sqref="L37"/>
    </sheetView>
  </sheetViews>
  <sheetFormatPr defaultRowHeight="13.5" x14ac:dyDescent="0.15"/>
  <cols>
    <col min="1" max="1" width="2" customWidth="1"/>
    <col min="2" max="2" width="15.625" customWidth="1"/>
    <col min="3" max="3" width="12" customWidth="1"/>
    <col min="4" max="4" width="10" customWidth="1"/>
    <col min="5" max="5" width="18" customWidth="1"/>
    <col min="6" max="6" width="14" customWidth="1"/>
    <col min="7" max="7" width="15" customWidth="1"/>
  </cols>
  <sheetData>
    <row r="2" spans="2:7" ht="30" customHeight="1" x14ac:dyDescent="0.15">
      <c r="B2" s="85" t="s">
        <v>69</v>
      </c>
      <c r="C2" s="86"/>
      <c r="D2" s="86"/>
      <c r="E2" s="86"/>
      <c r="F2" s="86"/>
      <c r="G2" s="86"/>
    </row>
    <row r="3" spans="2:7" x14ac:dyDescent="0.15">
      <c r="E3" s="102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  <c r="F3" s="86"/>
      <c r="G3" s="86"/>
    </row>
    <row r="4" spans="2:7" x14ac:dyDescent="0.15">
      <c r="B4" s="18" t="s">
        <v>70</v>
      </c>
    </row>
    <row r="5" spans="2:7" x14ac:dyDescent="0.15">
      <c r="E5" s="17" t="s">
        <v>31</v>
      </c>
      <c r="F5" s="91" t="str">
        <f>IF(②入力シート!C7="","",②入力シート!C7)</f>
        <v/>
      </c>
      <c r="G5" s="92"/>
    </row>
    <row r="6" spans="2:7" x14ac:dyDescent="0.15">
      <c r="E6" s="17" t="s">
        <v>29</v>
      </c>
      <c r="F6" s="91" t="str">
        <f>IF(②入力シート!C5="","",②入力シート!C5)</f>
        <v/>
      </c>
      <c r="G6" s="92"/>
    </row>
    <row r="7" spans="2:7" x14ac:dyDescent="0.15">
      <c r="E7" s="17" t="s">
        <v>71</v>
      </c>
      <c r="F7" s="91" t="str">
        <f>IF(②入力シート!C6="","",②入力シート!C6)</f>
        <v/>
      </c>
      <c r="G7" s="92"/>
    </row>
    <row r="8" spans="2:7" x14ac:dyDescent="0.15">
      <c r="E8" s="17" t="s">
        <v>72</v>
      </c>
      <c r="F8" s="91" t="str">
        <f>IF(②入力シート!C8="","",②入力シート!C8)</f>
        <v/>
      </c>
      <c r="G8" s="92"/>
    </row>
    <row r="10" spans="2:7" ht="32.1" customHeight="1" x14ac:dyDescent="0.15">
      <c r="B10" s="95" t="s">
        <v>73</v>
      </c>
      <c r="C10" s="86"/>
      <c r="D10" s="86"/>
      <c r="E10" s="86"/>
      <c r="F10" s="86"/>
      <c r="G10" s="86"/>
    </row>
    <row r="12" spans="2:7" x14ac:dyDescent="0.15">
      <c r="B12" s="20" t="s">
        <v>74</v>
      </c>
      <c r="C12" s="101" t="str">
        <f>IF(②入力シート!C12="徴収猶予","■","□")&amp;" 徴収猶予の期間延長"</f>
        <v>□ 徴収猶予の期間延長</v>
      </c>
      <c r="D12" s="86"/>
      <c r="E12" s="101" t="str">
        <f>IF(②入力シート!C12="換価の猶予","■","□")&amp;" 換価の猶予の期間延長"</f>
        <v>□ 換価の猶予の期間延長</v>
      </c>
      <c r="F12" s="86"/>
      <c r="G12" s="86"/>
    </row>
    <row r="14" spans="2:7" x14ac:dyDescent="0.15">
      <c r="B14" s="20" t="s">
        <v>75</v>
      </c>
    </row>
    <row r="15" spans="2:7" x14ac:dyDescent="0.15">
      <c r="B15" s="104" t="s">
        <v>76</v>
      </c>
      <c r="C15" s="105"/>
      <c r="D15" s="97" t="s">
        <v>77</v>
      </c>
      <c r="E15" s="105"/>
      <c r="F15" s="97" t="s">
        <v>78</v>
      </c>
      <c r="G15" s="98"/>
    </row>
    <row r="16" spans="2:7" ht="24" customHeight="1" x14ac:dyDescent="0.15">
      <c r="B16" s="87" t="str">
        <f>IF(②入力シート!C13="","",②入力シート!C13)</f>
        <v/>
      </c>
      <c r="C16" s="88"/>
      <c r="D16" s="89" t="str">
        <f>IF(OR(②入力シート!C14="",②入力シート!D14="",②入力シート!E14=""),"令和　　年　　月　　日","令和"&amp;②入力シート!C14&amp;"年"&amp;②入力シート!D14&amp;"月"&amp;②入力シート!E14&amp;"日")</f>
        <v>令和　　年　　月　　日</v>
      </c>
      <c r="E16" s="88"/>
      <c r="F16" s="89" t="str">
        <f>IF(OR(②入力シート!C15="",②入力シート!D15="",②入力シート!E15=""),"令和　　年　　月　　日","令和"&amp;②入力シート!C15&amp;"年"&amp;②入力シート!D15&amp;"月"&amp;②入力シート!E15&amp;"日")</f>
        <v>令和　　年　　月　　日</v>
      </c>
      <c r="G16" s="90"/>
    </row>
    <row r="18" spans="2:7" x14ac:dyDescent="0.15">
      <c r="B18" s="20" t="s">
        <v>79</v>
      </c>
    </row>
    <row r="19" spans="2:7" x14ac:dyDescent="0.15">
      <c r="B19" s="21" t="s">
        <v>80</v>
      </c>
      <c r="C19" s="22" t="s">
        <v>81</v>
      </c>
      <c r="D19" s="22" t="s">
        <v>82</v>
      </c>
      <c r="E19" s="22" t="s">
        <v>83</v>
      </c>
      <c r="F19" s="22" t="s">
        <v>84</v>
      </c>
      <c r="G19" s="25" t="s">
        <v>85</v>
      </c>
    </row>
    <row r="20" spans="2:7" x14ac:dyDescent="0.15">
      <c r="B20" s="26" t="str">
        <f>IF(②入力シート!B19="","",②入力シート!B19)</f>
        <v/>
      </c>
      <c r="C20" s="27" t="str">
        <f>IF(②入力シート!C19="","",②入力シート!C19)</f>
        <v/>
      </c>
      <c r="D20" s="27" t="str">
        <f>IF(②入力シート!D19="","",②入力シート!D19)</f>
        <v/>
      </c>
      <c r="E20" s="27" t="str">
        <f>IF(②入力シート!E19="","",②入力シート!E19)</f>
        <v/>
      </c>
      <c r="F20" s="28" t="str">
        <f>IF(②入力シート!F19="","",②入力シート!F19)</f>
        <v/>
      </c>
      <c r="G20" s="29" t="str">
        <f>IF(②入力シート!G19="","",②入力シート!G19)</f>
        <v/>
      </c>
    </row>
    <row r="21" spans="2:7" x14ac:dyDescent="0.15">
      <c r="B21" s="26" t="str">
        <f>IF(②入力シート!B20="","",②入力シート!B20)</f>
        <v/>
      </c>
      <c r="C21" s="27" t="str">
        <f>IF(②入力シート!C20="","",②入力シート!C20)</f>
        <v/>
      </c>
      <c r="D21" s="27" t="str">
        <f>IF(②入力シート!D20="","",②入力シート!D20)</f>
        <v/>
      </c>
      <c r="E21" s="27" t="str">
        <f>IF(②入力シート!E20="","",②入力シート!E20)</f>
        <v/>
      </c>
      <c r="F21" s="28" t="str">
        <f>IF(②入力シート!F20="","",②入力シート!F20)</f>
        <v/>
      </c>
      <c r="G21" s="29" t="str">
        <f>IF(②入力シート!G20="","",②入力シート!G20)</f>
        <v/>
      </c>
    </row>
    <row r="22" spans="2:7" x14ac:dyDescent="0.15">
      <c r="B22" s="26" t="str">
        <f>IF(②入力シート!B21="","",②入力シート!B21)</f>
        <v/>
      </c>
      <c r="C22" s="27" t="str">
        <f>IF(②入力シート!C21="","",②入力シート!C21)</f>
        <v/>
      </c>
      <c r="D22" s="27" t="str">
        <f>IF(②入力シート!D21="","",②入力シート!D21)</f>
        <v/>
      </c>
      <c r="E22" s="27" t="str">
        <f>IF(②入力シート!E21="","",②入力シート!E21)</f>
        <v/>
      </c>
      <c r="F22" s="28" t="str">
        <f>IF(②入力シート!F21="","",②入力シート!F21)</f>
        <v/>
      </c>
      <c r="G22" s="29" t="str">
        <f>IF(②入力シート!G21="","",②入力シート!G21)</f>
        <v/>
      </c>
    </row>
    <row r="23" spans="2:7" x14ac:dyDescent="0.15">
      <c r="B23" s="26" t="str">
        <f>IF(②入力シート!B22="","",②入力シート!B22)</f>
        <v/>
      </c>
      <c r="C23" s="27" t="str">
        <f>IF(②入力シート!C22="","",②入力シート!C22)</f>
        <v/>
      </c>
      <c r="D23" s="27" t="str">
        <f>IF(②入力シート!D22="","",②入力シート!D22)</f>
        <v/>
      </c>
      <c r="E23" s="27" t="str">
        <f>IF(②入力シート!E22="","",②入力シート!E22)</f>
        <v/>
      </c>
      <c r="F23" s="28" t="str">
        <f>IF(②入力シート!F22="","",②入力シート!F22)</f>
        <v/>
      </c>
      <c r="G23" s="29" t="str">
        <f>IF(②入力シート!G22="","",②入力シート!G22)</f>
        <v/>
      </c>
    </row>
    <row r="24" spans="2:7" x14ac:dyDescent="0.15">
      <c r="B24" s="30" t="s">
        <v>86</v>
      </c>
      <c r="C24" s="23"/>
      <c r="D24" s="23"/>
      <c r="E24" s="23"/>
      <c r="F24" s="31" t="str">
        <f>IF(②入力シート!F23=0,"",②入力シート!F23)</f>
        <v/>
      </c>
      <c r="G24" s="32" t="str">
        <f>IF(②入力シート!G23=0,"",②入力シート!G23)</f>
        <v/>
      </c>
    </row>
    <row r="25" spans="2:7" x14ac:dyDescent="0.15">
      <c r="B25" s="103" t="s">
        <v>87</v>
      </c>
      <c r="C25" s="94"/>
      <c r="D25" s="94"/>
      <c r="E25" s="100" t="str">
        <f>IF(②入力シート!C24="","",②入力シート!C24)</f>
        <v/>
      </c>
      <c r="F25" s="94"/>
      <c r="G25" s="94"/>
    </row>
    <row r="27" spans="2:7" x14ac:dyDescent="0.15">
      <c r="B27" s="20" t="s">
        <v>88</v>
      </c>
    </row>
    <row r="28" spans="2:7" ht="24" customHeight="1" x14ac:dyDescent="0.15">
      <c r="B28" s="106" t="str">
        <f>IF(②入力シート!C27="","",②入力シート!C27)</f>
        <v/>
      </c>
      <c r="C28" s="107"/>
      <c r="D28" s="107"/>
      <c r="E28" s="107"/>
      <c r="F28" s="107"/>
      <c r="G28" s="108"/>
    </row>
    <row r="29" spans="2:7" ht="24" customHeight="1" x14ac:dyDescent="0.15">
      <c r="B29" s="109"/>
      <c r="C29" s="94"/>
      <c r="D29" s="94"/>
      <c r="E29" s="94"/>
      <c r="F29" s="94"/>
      <c r="G29" s="110"/>
    </row>
    <row r="30" spans="2:7" ht="24" customHeight="1" x14ac:dyDescent="0.15">
      <c r="B30" s="109"/>
      <c r="C30" s="94"/>
      <c r="D30" s="94"/>
      <c r="E30" s="94"/>
      <c r="F30" s="94"/>
      <c r="G30" s="110"/>
    </row>
    <row r="31" spans="2:7" ht="24" customHeight="1" x14ac:dyDescent="0.15">
      <c r="B31" s="111"/>
      <c r="C31" s="88"/>
      <c r="D31" s="88"/>
      <c r="E31" s="88"/>
      <c r="F31" s="88"/>
      <c r="G31" s="90"/>
    </row>
    <row r="33" spans="2:7" x14ac:dyDescent="0.15">
      <c r="B33" s="20" t="s">
        <v>89</v>
      </c>
    </row>
    <row r="34" spans="2:7" ht="38.1" customHeight="1" x14ac:dyDescent="0.15">
      <c r="B34" s="93" t="str">
        <f>IF(OR(②入力シート!C34="",②入力シート!D34="",②入力シート!E34=""),"令和　　年　　月　　日から","令和"&amp;②入力シート!C34&amp;"年"&amp;②入力シート!D34&amp;"月"&amp;②入力シート!E34&amp;"日から")&amp;IF(OR(②入力シート!C35="",②入力シート!D35="",②入力シート!E35=""),"令和　　年　　月　　日まで","令和"&amp;②入力シート!C35&amp;"年"&amp;②入力シート!D35&amp;"月"&amp;②入力シート!E35&amp;"日まで")&amp;"　毎月　"&amp;IF(②入力シート!C37="","　　　　　",TEXT(②入力シート!C37,"#,##0"))&amp;"円　"&amp;IF(②入力シート!C38="","（全　　回）","（全"&amp;②入力シート!C38&amp;"回）")&amp;"　※別紙「納付計画書」のとおり"</f>
        <v>令和　　年　　月　　日から令和　　年　　月　　日まで　毎月　　　　　　円　（全　　回）　※別紙「納付計画書」のとおり</v>
      </c>
      <c r="C34" s="94"/>
      <c r="D34" s="94"/>
      <c r="E34" s="94"/>
      <c r="F34" s="94"/>
      <c r="G34" s="94"/>
    </row>
    <row r="36" spans="2:7" x14ac:dyDescent="0.15">
      <c r="B36" s="20" t="s">
        <v>90</v>
      </c>
    </row>
    <row r="37" spans="2:7" ht="21.95" customHeight="1" x14ac:dyDescent="0.15">
      <c r="B37" s="96" t="str">
        <f>IF(②入力シート!C42="","",②入力シート!C42)</f>
        <v/>
      </c>
      <c r="C37" s="94"/>
      <c r="D37" s="94"/>
      <c r="E37" s="96" t="str">
        <f>IF(②入力シート!C43="","","内容："&amp;②入力シート!C43)</f>
        <v/>
      </c>
      <c r="F37" s="94"/>
      <c r="G37" s="94"/>
    </row>
    <row r="39" spans="2:7" ht="26.1" customHeight="1" x14ac:dyDescent="0.15">
      <c r="B39" s="99" t="s">
        <v>91</v>
      </c>
      <c r="C39" s="86"/>
      <c r="D39" s="86"/>
      <c r="E39" s="86"/>
      <c r="F39" s="86"/>
      <c r="G39" s="86"/>
    </row>
    <row r="40" spans="2:7" x14ac:dyDescent="0.15">
      <c r="B40" s="99" t="s">
        <v>92</v>
      </c>
      <c r="C40" s="86"/>
      <c r="D40" s="86"/>
      <c r="E40" s="86"/>
      <c r="F40" s="86"/>
      <c r="G40" s="86"/>
    </row>
    <row r="41" spans="2:7" x14ac:dyDescent="0.15">
      <c r="B41" s="99" t="s">
        <v>93</v>
      </c>
      <c r="C41" s="86"/>
      <c r="D41" s="86"/>
      <c r="E41" s="86"/>
      <c r="F41" s="86"/>
      <c r="G41" s="86"/>
    </row>
    <row r="43" spans="2:7" ht="20.100000000000001" customHeight="1" x14ac:dyDescent="0.15">
      <c r="B43" s="112" t="s">
        <v>94</v>
      </c>
      <c r="C43" s="86"/>
      <c r="D43" s="86"/>
      <c r="E43" s="86"/>
      <c r="F43" s="86"/>
      <c r="G43" s="86"/>
    </row>
    <row r="44" spans="2:7" ht="39.950000000000003" customHeight="1" x14ac:dyDescent="0.15">
      <c r="B44" s="36" t="s">
        <v>95</v>
      </c>
      <c r="C44" s="92"/>
      <c r="D44" s="92"/>
      <c r="E44" s="92"/>
      <c r="F44" s="92"/>
      <c r="G44" s="92"/>
    </row>
  </sheetData>
  <sheetProtection sheet="1"/>
  <mergeCells count="26">
    <mergeCell ref="C44:G44"/>
    <mergeCell ref="B40:G40"/>
    <mergeCell ref="E25:G25"/>
    <mergeCell ref="F8:G8"/>
    <mergeCell ref="C12:D12"/>
    <mergeCell ref="D16:E16"/>
    <mergeCell ref="E37:G37"/>
    <mergeCell ref="B41:G41"/>
    <mergeCell ref="E12:G12"/>
    <mergeCell ref="B25:D25"/>
    <mergeCell ref="B15:C15"/>
    <mergeCell ref="D15:E15"/>
    <mergeCell ref="B28:G31"/>
    <mergeCell ref="B43:G43"/>
    <mergeCell ref="B39:G39"/>
    <mergeCell ref="B34:G34"/>
    <mergeCell ref="B10:G10"/>
    <mergeCell ref="B37:D37"/>
    <mergeCell ref="F15:G15"/>
    <mergeCell ref="F5:G5"/>
    <mergeCell ref="B2:G2"/>
    <mergeCell ref="B16:C16"/>
    <mergeCell ref="F16:G16"/>
    <mergeCell ref="F6:G6"/>
    <mergeCell ref="F7:G7"/>
    <mergeCell ref="E3:G3"/>
  </mergeCells>
  <phoneticPr fontId="10"/>
  <pageMargins left="0.6" right="0.6" top="0.7" bottom="0.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E24"/>
  <sheetViews>
    <sheetView topLeftCell="A14" workbookViewId="0"/>
  </sheetViews>
  <sheetFormatPr defaultRowHeight="13.5" x14ac:dyDescent="0.15"/>
  <cols>
    <col min="1" max="1" width="2" customWidth="1"/>
    <col min="2" max="3" width="26" customWidth="1"/>
    <col min="4" max="4" width="24" customWidth="1"/>
    <col min="5" max="5" width="22" customWidth="1"/>
  </cols>
  <sheetData>
    <row r="2" spans="2:5" ht="27.95" customHeight="1" x14ac:dyDescent="0.15">
      <c r="B2" s="85" t="s">
        <v>96</v>
      </c>
      <c r="C2" s="86"/>
      <c r="D2" s="86"/>
      <c r="E2" s="86"/>
    </row>
    <row r="3" spans="2:5" x14ac:dyDescent="0.15">
      <c r="B3" s="113" t="s">
        <v>97</v>
      </c>
      <c r="C3" s="86"/>
      <c r="D3" s="86"/>
      <c r="E3" s="86"/>
    </row>
    <row r="4" spans="2:5" x14ac:dyDescent="0.15">
      <c r="B4" s="17" t="s">
        <v>71</v>
      </c>
      <c r="C4" s="19" t="str">
        <f>IF(②入力シート!C6="","",②入力シート!C6)</f>
        <v/>
      </c>
    </row>
    <row r="5" spans="2:5" x14ac:dyDescent="0.15">
      <c r="B5" s="17" t="s">
        <v>98</v>
      </c>
      <c r="C5" s="37" t="str">
        <f>IF(②入力シート!C24="","",②入力シート!C24)</f>
        <v/>
      </c>
    </row>
    <row r="6" spans="2:5" x14ac:dyDescent="0.15">
      <c r="B6" s="17" t="s">
        <v>99</v>
      </c>
      <c r="C6" s="37" t="str">
        <f>IF(②入力シート!C37="","",②入力シート!C37)</f>
        <v/>
      </c>
    </row>
    <row r="8" spans="2:5" x14ac:dyDescent="0.15">
      <c r="B8" s="38" t="s">
        <v>100</v>
      </c>
      <c r="C8" s="39" t="s">
        <v>101</v>
      </c>
      <c r="D8" s="39" t="s">
        <v>102</v>
      </c>
      <c r="E8" s="40" t="s">
        <v>103</v>
      </c>
    </row>
    <row r="9" spans="2:5" ht="24" customHeight="1" x14ac:dyDescent="0.15">
      <c r="B9" s="26" t="s">
        <v>104</v>
      </c>
      <c r="C9" s="27" t="str">
        <f>IF(OR(②入力シート!C34="",②入力シート!D34="",②入力シート!C37="",②入力シート!C37=0,②入力シート!C24=""),"",IF(1&gt;ROUNDUP(②入力シート!C24/②入力シート!C37,0),"",IF(AND(1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+1-2)/12))&amp;"年"&amp;(MOD(②入力シート!D34+1-2,12)+1)&amp;"月"&amp;IF(OR(②入力シート!C36="",②入力シート!C36="月末"),"末",②入力シート!C36&amp;"日"))))</f>
        <v/>
      </c>
      <c r="D9" s="28" t="str">
        <f>IF(OR(②入力シート!C37="",②入力シート!C37=0,②入力シート!C24=""),"",IF(1&lt;ROUNDUP(②入力シート!C24/②入力シート!C37,0),②入力シート!C37,IF(1=ROUNDUP(②入力シート!C24/②入力シート!C37,0),②入力シート!C24-②入力シート!C37*(1-1),"")))</f>
        <v/>
      </c>
      <c r="E9" s="35"/>
    </row>
    <row r="10" spans="2:5" ht="24" customHeight="1" x14ac:dyDescent="0.15">
      <c r="B10" s="26" t="s">
        <v>105</v>
      </c>
      <c r="C10" s="27" t="str">
        <f>IF(OR(②入力シート!C34="",②入力シート!D34="",②入力シート!C37="",②入力シート!C37=0,②入力シート!C24=""),"",IF(2&gt;ROUNDUP(②入力シート!C24/②入力シート!C37,0),"",IF(AND(2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+2-2)/12))&amp;"年"&amp;(MOD(②入力シート!D34+2-2,12)+1)&amp;"月"&amp;IF(OR(②入力シート!C36="",②入力シート!C36="月末"),"末",②入力シート!C36&amp;"日"))))</f>
        <v/>
      </c>
      <c r="D10" s="28" t="str">
        <f>IF(OR(②入力シート!C37="",②入力シート!C37=0,②入力シート!C24=""),"",IF(2&lt;ROUNDUP(②入力シート!C24/②入力シート!C37,0),②入力シート!C37,IF(2=ROUNDUP(②入力シート!C24/②入力シート!C37,0),②入力シート!C24-②入力シート!C37*(2-1),"")))</f>
        <v/>
      </c>
      <c r="E10" s="35"/>
    </row>
    <row r="11" spans="2:5" ht="24" customHeight="1" x14ac:dyDescent="0.15">
      <c r="B11" s="26" t="s">
        <v>106</v>
      </c>
      <c r="C11" s="27" t="str">
        <f>IF(OR(②入力シート!C34="",②入力シート!D34="",②入力シート!C37="",②入力シート!C37=0,②入力シート!C24=""),"",IF(3&gt;ROUNDUP(②入力シート!C24/②入力シート!C37,0),"",IF(AND(3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+3-2)/12))&amp;"年"&amp;(MOD(②入力シート!D34+3-2,12)+1)&amp;"月"&amp;IF(OR(②入力シート!C36="",②入力シート!C36="月末"),"末",②入力シート!C36&amp;"日"))))</f>
        <v/>
      </c>
      <c r="D11" s="28" t="str">
        <f>IF(OR(②入力シート!C37="",②入力シート!C37=0,②入力シート!C24=""),"",IF(3&lt;ROUNDUP(②入力シート!C24/②入力シート!C37,0),②入力シート!C37,IF(3=ROUNDUP(②入力シート!C24/②入力シート!C37,0),②入力シート!C24-②入力シート!C37*(3-1),"")))</f>
        <v/>
      </c>
      <c r="E11" s="35"/>
    </row>
    <row r="12" spans="2:5" ht="24" customHeight="1" x14ac:dyDescent="0.15">
      <c r="B12" s="26" t="s">
        <v>107</v>
      </c>
      <c r="C12" s="27" t="str">
        <f>IF(OR(②入力シート!C34="",②入力シート!D34="",②入力シート!C37="",②入力シート!C37=0,②入力シート!C24=""),"",IF(4&gt;ROUNDUP(②入力シート!C24/②入力シート!C37,0),"",IF(AND(4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+4-2)/12))&amp;"年"&amp;(MOD(②入力シート!D34+4-2,12)+1)&amp;"月"&amp;IF(OR(②入力シート!C36="",②入力シート!C36="月末"),"末",②入力シート!C36&amp;"日"))))</f>
        <v/>
      </c>
      <c r="D12" s="28" t="str">
        <f>IF(OR(②入力シート!C37="",②入力シート!C37=0,②入力シート!C24=""),"",IF(4&lt;ROUNDUP(②入力シート!C24/②入力シート!C37,0),②入力シート!C37,IF(4=ROUNDUP(②入力シート!C24/②入力シート!C37,0),②入力シート!C24-②入力シート!C37*(4-1),"")))</f>
        <v/>
      </c>
      <c r="E12" s="35"/>
    </row>
    <row r="13" spans="2:5" ht="24" customHeight="1" x14ac:dyDescent="0.15">
      <c r="B13" s="26" t="s">
        <v>108</v>
      </c>
      <c r="C13" s="27" t="str">
        <f>IF(OR(②入力シート!C34="",②入力シート!D34="",②入力シート!C37="",②入力シート!C37=0,②入力シート!C24=""),"",IF(5&gt;ROUNDUP(②入力シート!C24/②入力シート!C37,0),"",IF(AND(5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+5-2)/12))&amp;"年"&amp;(MOD(②入力シート!D34+5-2,12)+1)&amp;"月"&amp;IF(OR(②入力シート!C36="",②入力シート!C36="月末"),"末",②入力シート!C36&amp;"日"))))</f>
        <v/>
      </c>
      <c r="D13" s="28" t="str">
        <f>IF(OR(②入力シート!C37="",②入力シート!C37=0,②入力シート!C24=""),"",IF(5&lt;ROUNDUP(②入力シート!C24/②入力シート!C37,0),②入力シート!C37,IF(5=ROUNDUP(②入力シート!C24/②入力シート!C37,0),②入力シート!C24-②入力シート!C37*(5-1),"")))</f>
        <v/>
      </c>
      <c r="E13" s="35"/>
    </row>
    <row r="14" spans="2:5" ht="24" customHeight="1" x14ac:dyDescent="0.15">
      <c r="B14" s="26" t="s">
        <v>109</v>
      </c>
      <c r="C14" s="27" t="str">
        <f>IF(OR(②入力シート!C34="",②入力シート!D34="",②入力シート!C37="",②入力シート!C37=0,②入力シート!C24=""),"",IF(6&gt;ROUNDUP(②入力シート!C24/②入力シート!C37,0),"",IF(AND(6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+6-2)/12))&amp;"年"&amp;(MOD(②入力シート!D34+6-2,12)+1)&amp;"月"&amp;IF(OR(②入力シート!C36="",②入力シート!C36="月末"),"末",②入力シート!C36&amp;"日"))))</f>
        <v/>
      </c>
      <c r="D14" s="28" t="str">
        <f>IF(OR(②入力シート!C37="",②入力シート!C37=0,②入力シート!C24=""),"",IF(6&lt;ROUNDUP(②入力シート!C24/②入力シート!C37,0),②入力シート!C37,IF(6=ROUNDUP(②入力シート!C24/②入力シート!C37,0),②入力シート!C24-②入力シート!C37*(6-1),"")))</f>
        <v/>
      </c>
      <c r="E14" s="35"/>
    </row>
    <row r="15" spans="2:5" ht="24" customHeight="1" x14ac:dyDescent="0.15">
      <c r="B15" s="26" t="s">
        <v>110</v>
      </c>
      <c r="C15" s="27" t="str">
        <f>IF(OR(②入力シート!C34="",②入力シート!D34="",②入力シート!C37="",②入力シート!C37=0,②入力シート!C24=""),"",IF(7&gt;ROUNDUP(②入力シート!C24/②入力シート!C37,0),"",IF(AND(7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+7-2)/12))&amp;"年"&amp;(MOD(②入力シート!D34+7-2,12)+1)&amp;"月"&amp;IF(OR(②入力シート!C36="",②入力シート!C36="月末"),"末",②入力シート!C36&amp;"日"))))</f>
        <v/>
      </c>
      <c r="D15" s="28" t="str">
        <f>IF(OR(②入力シート!C37="",②入力シート!C37=0,②入力シート!C24=""),"",IF(7&lt;ROUNDUP(②入力シート!C24/②入力シート!C37,0),②入力シート!C37,IF(7=ROUNDUP(②入力シート!C24/②入力シート!C37,0),②入力シート!C24-②入力シート!C37*(7-1),"")))</f>
        <v/>
      </c>
      <c r="E15" s="35"/>
    </row>
    <row r="16" spans="2:5" ht="24" customHeight="1" x14ac:dyDescent="0.15">
      <c r="B16" s="26" t="s">
        <v>111</v>
      </c>
      <c r="C16" s="27" t="str">
        <f>IF(OR(②入力シート!C34="",②入力シート!D34="",②入力シート!C37="",②入力シート!C37=0,②入力シート!C24=""),"",IF(8&gt;ROUNDUP(②入力シート!C24/②入力シート!C37,0),"",IF(AND(8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+8-2)/12))&amp;"年"&amp;(MOD(②入力シート!D34+8-2,12)+1)&amp;"月"&amp;IF(OR(②入力シート!C36="",②入力シート!C36="月末"),"末",②入力シート!C36&amp;"日"))))</f>
        <v/>
      </c>
      <c r="D16" s="28" t="str">
        <f>IF(OR(②入力シート!C37="",②入力シート!C37=0,②入力シート!C24=""),"",IF(8&lt;ROUNDUP(②入力シート!C24/②入力シート!C37,0),②入力シート!C37,IF(8=ROUNDUP(②入力シート!C24/②入力シート!C37,0),②入力シート!C24-②入力シート!C37*(8-1),"")))</f>
        <v/>
      </c>
      <c r="E16" s="35"/>
    </row>
    <row r="17" spans="2:5" ht="24" customHeight="1" x14ac:dyDescent="0.15">
      <c r="B17" s="26" t="s">
        <v>112</v>
      </c>
      <c r="C17" s="27" t="str">
        <f>IF(OR(②入力シート!C34="",②入力シート!D34="",②入力シート!C37="",②入力シート!C37=0,②入力シート!C24=""),"",IF(9&gt;ROUNDUP(②入力シート!C24/②入力シート!C37,0),"",IF(AND(9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+9-2)/12))&amp;"年"&amp;(MOD(②入力シート!D34+9-2,12)+1)&amp;"月"&amp;IF(OR(②入力シート!C36="",②入力シート!C36="月末"),"末",②入力シート!C36&amp;"日"))))</f>
        <v/>
      </c>
      <c r="D17" s="28" t="str">
        <f>IF(OR(②入力シート!C37="",②入力シート!C37=0,②入力シート!C24=""),"",IF(9&lt;ROUNDUP(②入力シート!C24/②入力シート!C37,0),②入力シート!C37,IF(9=ROUNDUP(②入力シート!C24/②入力シート!C37,0),②入力シート!C24-②入力シート!C37*(9-1),"")))</f>
        <v/>
      </c>
      <c r="E17" s="35"/>
    </row>
    <row r="18" spans="2:5" ht="24" customHeight="1" x14ac:dyDescent="0.15">
      <c r="B18" s="26" t="s">
        <v>113</v>
      </c>
      <c r="C18" s="27" t="str">
        <f>IF(OR(②入力シート!C34="",②入力シート!D34="",②入力シート!C37="",②入力シート!C37=0,②入力シート!C24=""),"",IF(10&gt;ROUNDUP(②入力シート!C24/②入力シート!C37,0),"",IF(AND(10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+10-2)/12))&amp;"年"&amp;(MOD(②入力シート!D34+10-2,12)+1)&amp;"月"&amp;IF(OR(②入力シート!C36="",②入力シート!C36="月末"),"末",②入力シート!C36&amp;"日"))))</f>
        <v/>
      </c>
      <c r="D18" s="28" t="str">
        <f>IF(OR(②入力シート!C37="",②入力シート!C37=0,②入力シート!C24=""),"",IF(10&lt;ROUNDUP(②入力シート!C24/②入力シート!C37,0),②入力シート!C37,IF(10=ROUNDUP(②入力シート!C24/②入力シート!C37,0),②入力シート!C24-②入力シート!C37*(10-1),"")))</f>
        <v/>
      </c>
      <c r="E18" s="35"/>
    </row>
    <row r="19" spans="2:5" ht="24" customHeight="1" x14ac:dyDescent="0.15">
      <c r="B19" s="26" t="s">
        <v>114</v>
      </c>
      <c r="C19" s="27" t="str">
        <f>IF(OR(②入力シート!C34="",②入力シート!D34="",②入力シート!C37="",②入力シート!C37=0,②入力シート!C24=""),"",IF(11&gt;ROUNDUP(②入力シート!C24/②入力シート!C37,0),"",IF(AND(11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+11-2)/12))&amp;"年"&amp;(MOD(②入力シート!D34+11-2,12)+1)&amp;"月"&amp;IF(OR(②入力シート!C36="",②入力シート!C36="月末"),"末",②入力シート!C36&amp;"日"))))</f>
        <v/>
      </c>
      <c r="D19" s="28" t="str">
        <f>IF(OR(②入力シート!C37="",②入力シート!C37=0,②入力シート!C24=""),"",IF(11&lt;ROUNDUP(②入力シート!C24/②入力シート!C37,0),②入力シート!C37,IF(11=ROUNDUP(②入力シート!C24/②入力シート!C37,0),②入力シート!C24-②入力シート!C37*(11-1),"")))</f>
        <v/>
      </c>
      <c r="E19" s="35"/>
    </row>
    <row r="20" spans="2:5" ht="24" customHeight="1" x14ac:dyDescent="0.15">
      <c r="B20" s="26" t="s">
        <v>115</v>
      </c>
      <c r="C20" s="27" t="str">
        <f>IF(OR(②入力シート!C34="",②入力シート!D34="",②入力シート!C37="",②入力シート!C37=0,②入力シート!C24=""),"",IF(12&gt;ROUNDUP(②入力シート!C24/②入力シート!C37,0),"",IF(AND(12=ROUNDUP(②入力シート!C24/②入力シート!C37,0),②入力シート!C35&lt;&gt;"",②入力シート!D35&lt;&gt;"",②入力シート!E35&lt;&gt;""),"令和"&amp;②入力シート!C35&amp;"年"&amp;②入力シート!D35&amp;"月"&amp;②入力シート!E35&amp;"日","令和"&amp;(②入力シート!C34+INT((②入力シート!D34+12-2)/12))&amp;"年"&amp;(MOD(②入力シート!D34+12-2,12)+1)&amp;"月"&amp;IF(OR(②入力シート!C36="",②入力シート!C36="月末"),"末",②入力シート!C36&amp;"日"))))</f>
        <v/>
      </c>
      <c r="D20" s="28" t="str">
        <f>IF(OR(②入力シート!C37="",②入力シート!C37=0,②入力シート!C24=""),"",IF(12&lt;ROUNDUP(②入力シート!C24/②入力シート!C37,0),②入力シート!C37,IF(12=ROUNDUP(②入力シート!C24/②入力シート!C37,0),②入力シート!C24-②入力シート!C37*(12-1),"")))</f>
        <v/>
      </c>
      <c r="E20" s="35"/>
    </row>
    <row r="21" spans="2:5" ht="24" customHeight="1" x14ac:dyDescent="0.15">
      <c r="B21" s="30" t="s">
        <v>86</v>
      </c>
      <c r="C21" s="23"/>
      <c r="D21" s="31" t="str">
        <f>IF(②入力シート!C24="","",②入力シート!C24)</f>
        <v/>
      </c>
      <c r="E21" s="24"/>
    </row>
    <row r="23" spans="2:5" x14ac:dyDescent="0.15">
      <c r="B23" s="99" t="s">
        <v>116</v>
      </c>
      <c r="C23" s="86"/>
      <c r="D23" s="86"/>
      <c r="E23" s="86"/>
    </row>
    <row r="24" spans="2:5" x14ac:dyDescent="0.15">
      <c r="B24" s="99" t="s">
        <v>117</v>
      </c>
      <c r="C24" s="86"/>
      <c r="D24" s="86"/>
      <c r="E24" s="86"/>
    </row>
  </sheetData>
  <sheetProtection sheet="1"/>
  <mergeCells count="4">
    <mergeCell ref="B23:E23"/>
    <mergeCell ref="B3:E3"/>
    <mergeCell ref="B2:E2"/>
    <mergeCell ref="B24:E24"/>
  </mergeCells>
  <phoneticPr fontId="10"/>
  <pageMargins left="0.6" right="0.6" top="0.7" bottom="0.6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F46"/>
  <sheetViews>
    <sheetView workbookViewId="0"/>
  </sheetViews>
  <sheetFormatPr defaultRowHeight="13.5" x14ac:dyDescent="0.15"/>
  <cols>
    <col min="1" max="1" width="2" customWidth="1"/>
    <col min="2" max="2" width="27" customWidth="1"/>
    <col min="3" max="3" width="16" customWidth="1"/>
    <col min="4" max="4" width="18" customWidth="1"/>
    <col min="5" max="5" width="14" customWidth="1"/>
    <col min="6" max="6" width="33" customWidth="1"/>
  </cols>
  <sheetData>
    <row r="2" spans="2:6" ht="27.95" customHeight="1" x14ac:dyDescent="0.15">
      <c r="B2" s="85" t="s">
        <v>118</v>
      </c>
      <c r="C2" s="86"/>
      <c r="D2" s="86"/>
      <c r="E2" s="86"/>
      <c r="F2" s="86"/>
    </row>
    <row r="3" spans="2:6" x14ac:dyDescent="0.15">
      <c r="B3" s="113" t="s">
        <v>119</v>
      </c>
      <c r="C3" s="86"/>
      <c r="D3" s="86"/>
      <c r="E3" s="86"/>
      <c r="F3" s="86"/>
    </row>
    <row r="4" spans="2:6" x14ac:dyDescent="0.15">
      <c r="B4" s="17" t="s">
        <v>71</v>
      </c>
      <c r="C4" s="91" t="str">
        <f>IF(②入力シート!C6="","",②入力シート!C6)</f>
        <v/>
      </c>
      <c r="D4" s="92"/>
      <c r="F4" s="17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</row>
    <row r="6" spans="2:6" x14ac:dyDescent="0.15">
      <c r="B6" s="119" t="s">
        <v>120</v>
      </c>
      <c r="C6" s="120"/>
      <c r="D6" s="120"/>
      <c r="E6" s="120"/>
      <c r="F6" s="120"/>
    </row>
    <row r="7" spans="2:6" ht="27.95" customHeight="1" x14ac:dyDescent="0.15">
      <c r="B7" s="41" t="s">
        <v>121</v>
      </c>
      <c r="C7" s="42" t="s">
        <v>122</v>
      </c>
      <c r="D7" s="128" t="s">
        <v>123</v>
      </c>
      <c r="E7" s="105"/>
      <c r="F7" s="43" t="s">
        <v>124</v>
      </c>
    </row>
    <row r="8" spans="2:6" ht="24" customHeight="1" x14ac:dyDescent="0.15">
      <c r="B8" s="44" t="s">
        <v>125</v>
      </c>
      <c r="C8" s="45" t="s">
        <v>126</v>
      </c>
      <c r="D8" s="114"/>
      <c r="E8" s="115"/>
      <c r="F8" s="47" t="s">
        <v>126</v>
      </c>
    </row>
    <row r="9" spans="2:6" ht="24" customHeight="1" x14ac:dyDescent="0.15">
      <c r="B9" s="48"/>
      <c r="C9" s="49"/>
      <c r="D9" s="114"/>
      <c r="E9" s="115"/>
      <c r="F9" s="121" t="s">
        <v>127</v>
      </c>
    </row>
    <row r="10" spans="2:6" ht="24" customHeight="1" x14ac:dyDescent="0.15">
      <c r="B10" s="48"/>
      <c r="C10" s="49"/>
      <c r="D10" s="114"/>
      <c r="E10" s="115"/>
      <c r="F10" s="110"/>
    </row>
    <row r="11" spans="2:6" ht="24" customHeight="1" x14ac:dyDescent="0.15">
      <c r="B11" s="48"/>
      <c r="C11" s="49"/>
      <c r="D11" s="114"/>
      <c r="E11" s="115"/>
      <c r="F11" s="110"/>
    </row>
    <row r="12" spans="2:6" ht="24" customHeight="1" x14ac:dyDescent="0.15">
      <c r="B12" s="51" t="s">
        <v>128</v>
      </c>
      <c r="C12" s="23"/>
      <c r="D12" s="129" t="str">
        <f>IF(SUM(D9:D11)=0,"",SUM(D9:D11))</f>
        <v/>
      </c>
      <c r="E12" s="88"/>
      <c r="F12" s="24"/>
    </row>
    <row r="13" spans="2:6" ht="24" customHeight="1" x14ac:dyDescent="0.15"/>
    <row r="14" spans="2:6" ht="24" customHeight="1" x14ac:dyDescent="0.15">
      <c r="B14" s="119" t="s">
        <v>129</v>
      </c>
      <c r="C14" s="120"/>
      <c r="D14" s="120"/>
      <c r="E14" s="120"/>
      <c r="F14" s="120"/>
    </row>
    <row r="15" spans="2:6" ht="24" customHeight="1" x14ac:dyDescent="0.15">
      <c r="B15" s="52" t="s">
        <v>130</v>
      </c>
      <c r="C15" s="53"/>
      <c r="D15" s="34"/>
      <c r="E15" s="34"/>
      <c r="F15" s="54" t="s">
        <v>131</v>
      </c>
    </row>
    <row r="16" spans="2:6" ht="24" customHeight="1" x14ac:dyDescent="0.15">
      <c r="B16" s="44" t="s">
        <v>132</v>
      </c>
      <c r="C16" s="46"/>
      <c r="D16" s="33"/>
      <c r="E16" s="33"/>
      <c r="F16" s="50" t="s">
        <v>133</v>
      </c>
    </row>
    <row r="17" spans="2:6" ht="24" customHeight="1" x14ac:dyDescent="0.15">
      <c r="B17" s="44" t="s">
        <v>134</v>
      </c>
      <c r="C17" s="46"/>
      <c r="D17" s="33"/>
      <c r="E17" s="33"/>
      <c r="F17" s="50" t="s">
        <v>135</v>
      </c>
    </row>
    <row r="18" spans="2:6" ht="24" customHeight="1" x14ac:dyDescent="0.15">
      <c r="B18" s="44" t="s">
        <v>136</v>
      </c>
      <c r="C18" s="46"/>
      <c r="D18" s="33"/>
      <c r="E18" s="33"/>
      <c r="F18" s="50" t="s">
        <v>137</v>
      </c>
    </row>
    <row r="19" spans="2:6" ht="24" customHeight="1" x14ac:dyDescent="0.15">
      <c r="B19" s="51" t="s">
        <v>138</v>
      </c>
      <c r="C19" s="31" t="str">
        <f>IF(SUM(C15:C18)=0,"",SUM(C15:C18))</f>
        <v/>
      </c>
      <c r="D19" s="23"/>
      <c r="E19" s="23"/>
      <c r="F19" s="24"/>
    </row>
    <row r="20" spans="2:6" ht="24" customHeight="1" x14ac:dyDescent="0.15"/>
    <row r="21" spans="2:6" ht="24" customHeight="1" x14ac:dyDescent="0.15">
      <c r="B21" s="119" t="s">
        <v>139</v>
      </c>
      <c r="C21" s="120"/>
      <c r="D21" s="120"/>
      <c r="E21" s="120"/>
      <c r="F21" s="120"/>
    </row>
    <row r="22" spans="2:6" ht="24" customHeight="1" x14ac:dyDescent="0.15">
      <c r="B22" s="52" t="s">
        <v>140</v>
      </c>
      <c r="C22" s="53"/>
      <c r="D22" s="34"/>
      <c r="E22" s="34"/>
      <c r="F22" s="54" t="s">
        <v>126</v>
      </c>
    </row>
    <row r="23" spans="2:6" ht="24" customHeight="1" x14ac:dyDescent="0.15">
      <c r="B23" s="44" t="s">
        <v>141</v>
      </c>
      <c r="C23" s="46"/>
      <c r="D23" s="33"/>
      <c r="E23" s="33"/>
      <c r="F23" s="50" t="s">
        <v>142</v>
      </c>
    </row>
    <row r="24" spans="2:6" ht="24" customHeight="1" x14ac:dyDescent="0.15">
      <c r="B24" s="44" t="s">
        <v>143</v>
      </c>
      <c r="C24" s="46"/>
      <c r="D24" s="33"/>
      <c r="E24" s="33"/>
      <c r="F24" s="50" t="s">
        <v>126</v>
      </c>
    </row>
    <row r="25" spans="2:6" ht="24" customHeight="1" x14ac:dyDescent="0.15">
      <c r="B25" s="44" t="s">
        <v>144</v>
      </c>
      <c r="C25" s="46"/>
      <c r="D25" s="33"/>
      <c r="E25" s="33"/>
      <c r="F25" s="50" t="s">
        <v>145</v>
      </c>
    </row>
    <row r="26" spans="2:6" ht="24" customHeight="1" x14ac:dyDescent="0.15">
      <c r="B26" s="44" t="s">
        <v>146</v>
      </c>
      <c r="C26" s="46"/>
      <c r="D26" s="33"/>
      <c r="E26" s="33"/>
      <c r="F26" s="50" t="s">
        <v>147</v>
      </c>
    </row>
    <row r="27" spans="2:6" ht="24" customHeight="1" x14ac:dyDescent="0.15">
      <c r="B27" s="44" t="s">
        <v>148</v>
      </c>
      <c r="C27" s="46"/>
      <c r="D27" s="33"/>
      <c r="E27" s="33"/>
      <c r="F27" s="50" t="s">
        <v>126</v>
      </c>
    </row>
    <row r="28" spans="2:6" ht="24" customHeight="1" x14ac:dyDescent="0.15">
      <c r="B28" s="51" t="s">
        <v>149</v>
      </c>
      <c r="C28" s="31" t="str">
        <f>IF(SUM(C22:C27)=0,"",SUM(C22:C27))</f>
        <v/>
      </c>
      <c r="D28" s="23"/>
      <c r="E28" s="23"/>
      <c r="F28" s="24"/>
    </row>
    <row r="29" spans="2:6" ht="24" customHeight="1" x14ac:dyDescent="0.15"/>
    <row r="30" spans="2:6" ht="24" customHeight="1" x14ac:dyDescent="0.15">
      <c r="B30" s="119" t="s">
        <v>150</v>
      </c>
      <c r="C30" s="120"/>
      <c r="D30" s="120"/>
      <c r="E30" s="120"/>
      <c r="F30" s="120"/>
    </row>
    <row r="31" spans="2:6" ht="24" customHeight="1" x14ac:dyDescent="0.15">
      <c r="B31" s="55" t="s">
        <v>151</v>
      </c>
      <c r="C31" s="56" t="str">
        <f>IF(OR(C19="",C28=""),"",C19-C28)</f>
        <v/>
      </c>
      <c r="D31" s="130" t="s">
        <v>152</v>
      </c>
      <c r="E31" s="107"/>
      <c r="F31" s="108"/>
    </row>
    <row r="32" spans="2:6" ht="24" customHeight="1" x14ac:dyDescent="0.15">
      <c r="B32" s="57" t="s">
        <v>153</v>
      </c>
      <c r="C32" s="116"/>
      <c r="D32" s="117"/>
      <c r="E32" s="117"/>
      <c r="F32" s="118"/>
    </row>
    <row r="33" spans="2:6" ht="24" customHeight="1" x14ac:dyDescent="0.15"/>
    <row r="34" spans="2:6" ht="24" customHeight="1" x14ac:dyDescent="0.15">
      <c r="B34" s="119" t="s">
        <v>154</v>
      </c>
      <c r="C34" s="120"/>
      <c r="D34" s="120"/>
      <c r="E34" s="120"/>
      <c r="F34" s="120"/>
    </row>
    <row r="35" spans="2:6" ht="24" customHeight="1" x14ac:dyDescent="0.15">
      <c r="B35" s="52" t="s">
        <v>155</v>
      </c>
      <c r="C35" s="131"/>
      <c r="D35" s="132"/>
      <c r="E35" s="132"/>
      <c r="F35" s="54" t="s">
        <v>156</v>
      </c>
    </row>
    <row r="36" spans="2:6" ht="24" customHeight="1" x14ac:dyDescent="0.15">
      <c r="B36" s="44" t="s">
        <v>157</v>
      </c>
      <c r="C36" s="122"/>
      <c r="D36" s="115"/>
      <c r="E36" s="115"/>
      <c r="F36" s="50" t="s">
        <v>158</v>
      </c>
    </row>
    <row r="37" spans="2:6" ht="24" customHeight="1" x14ac:dyDescent="0.15">
      <c r="B37" s="44" t="s">
        <v>159</v>
      </c>
      <c r="C37" s="122"/>
      <c r="D37" s="115"/>
      <c r="E37" s="115"/>
      <c r="F37" s="50" t="s">
        <v>160</v>
      </c>
    </row>
    <row r="38" spans="2:6" ht="24" customHeight="1" x14ac:dyDescent="0.15">
      <c r="B38" s="44" t="s">
        <v>161</v>
      </c>
      <c r="C38" s="122"/>
      <c r="D38" s="115"/>
      <c r="E38" s="115"/>
      <c r="F38" s="50"/>
    </row>
    <row r="39" spans="2:6" ht="24" customHeight="1" x14ac:dyDescent="0.15">
      <c r="B39" s="57" t="s">
        <v>162</v>
      </c>
      <c r="C39" s="123"/>
      <c r="D39" s="117"/>
      <c r="E39" s="117"/>
      <c r="F39" s="59" t="s">
        <v>147</v>
      </c>
    </row>
    <row r="40" spans="2:6" ht="24" customHeight="1" x14ac:dyDescent="0.15"/>
    <row r="41" spans="2:6" ht="24" customHeight="1" x14ac:dyDescent="0.15">
      <c r="B41" s="119" t="s">
        <v>163</v>
      </c>
      <c r="C41" s="120"/>
      <c r="D41" s="120"/>
      <c r="E41" s="120"/>
      <c r="F41" s="120"/>
    </row>
    <row r="42" spans="2:6" ht="24" customHeight="1" x14ac:dyDescent="0.15">
      <c r="B42" s="60" t="s">
        <v>164</v>
      </c>
      <c r="C42" s="61" t="str">
        <f>IF(②入力シート!C37="","",②入力シート!C37)</f>
        <v/>
      </c>
      <c r="D42" s="124" t="s">
        <v>165</v>
      </c>
      <c r="E42" s="125"/>
      <c r="F42" s="126"/>
    </row>
    <row r="44" spans="2:6" ht="15.95" customHeight="1" x14ac:dyDescent="0.15">
      <c r="B44" s="127" t="s">
        <v>166</v>
      </c>
      <c r="C44" s="107"/>
      <c r="D44" s="107"/>
      <c r="E44" s="107"/>
      <c r="F44" s="108"/>
    </row>
    <row r="45" spans="2:6" ht="15.95" customHeight="1" x14ac:dyDescent="0.15">
      <c r="B45" s="109"/>
      <c r="C45" s="94"/>
      <c r="D45" s="94"/>
      <c r="E45" s="94"/>
      <c r="F45" s="110"/>
    </row>
    <row r="46" spans="2:6" ht="15.95" customHeight="1" x14ac:dyDescent="0.15">
      <c r="B46" s="111"/>
      <c r="C46" s="88"/>
      <c r="D46" s="88"/>
      <c r="E46" s="88"/>
      <c r="F46" s="90"/>
    </row>
  </sheetData>
  <sheetProtection sheet="1"/>
  <mergeCells count="25">
    <mergeCell ref="D42:F42"/>
    <mergeCell ref="B44:F46"/>
    <mergeCell ref="D7:E7"/>
    <mergeCell ref="C37:E37"/>
    <mergeCell ref="B34:F34"/>
    <mergeCell ref="D9:E9"/>
    <mergeCell ref="D12:E12"/>
    <mergeCell ref="D8:E8"/>
    <mergeCell ref="B30:F30"/>
    <mergeCell ref="D31:F31"/>
    <mergeCell ref="C35:E35"/>
    <mergeCell ref="B41:F41"/>
    <mergeCell ref="C36:E36"/>
    <mergeCell ref="B2:F2"/>
    <mergeCell ref="D11:E11"/>
    <mergeCell ref="C39:E39"/>
    <mergeCell ref="B14:F14"/>
    <mergeCell ref="C38:E38"/>
    <mergeCell ref="B6:F6"/>
    <mergeCell ref="D10:E10"/>
    <mergeCell ref="B3:F3"/>
    <mergeCell ref="C32:F32"/>
    <mergeCell ref="C4:D4"/>
    <mergeCell ref="B21:F21"/>
    <mergeCell ref="F9:F11"/>
  </mergeCells>
  <phoneticPr fontId="10"/>
  <pageMargins left="0.6" right="0.6" top="0.7" bottom="0.6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F40"/>
  <sheetViews>
    <sheetView topLeftCell="A10" workbookViewId="0"/>
  </sheetViews>
  <sheetFormatPr defaultRowHeight="13.5" x14ac:dyDescent="0.15"/>
  <cols>
    <col min="1" max="1" width="2" customWidth="1"/>
    <col min="2" max="2" width="20" customWidth="1"/>
    <col min="3" max="3" width="17" customWidth="1"/>
    <col min="4" max="4" width="16" customWidth="1"/>
    <col min="5" max="5" width="17" customWidth="1"/>
    <col min="6" max="6" width="15" customWidth="1"/>
  </cols>
  <sheetData>
    <row r="2" spans="2:6" ht="27.95" customHeight="1" x14ac:dyDescent="0.15">
      <c r="B2" s="85" t="s">
        <v>167</v>
      </c>
      <c r="C2" s="86"/>
      <c r="D2" s="86"/>
      <c r="E2" s="86"/>
      <c r="F2" s="86"/>
    </row>
    <row r="3" spans="2:6" x14ac:dyDescent="0.15">
      <c r="B3" s="113" t="s">
        <v>168</v>
      </c>
      <c r="C3" s="86"/>
      <c r="D3" s="86"/>
      <c r="E3" s="86"/>
      <c r="F3" s="86"/>
    </row>
    <row r="4" spans="2:6" x14ac:dyDescent="0.15">
      <c r="B4" s="17" t="s">
        <v>71</v>
      </c>
      <c r="C4" s="91" t="str">
        <f>IF(②入力シート!C6="","",②入力シート!C6)</f>
        <v/>
      </c>
      <c r="D4" s="92"/>
      <c r="F4" s="17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</row>
    <row r="6" spans="2:6" x14ac:dyDescent="0.15">
      <c r="B6" s="119" t="s">
        <v>169</v>
      </c>
      <c r="C6" s="120"/>
      <c r="D6" s="120"/>
      <c r="E6" s="120"/>
      <c r="F6" s="120"/>
    </row>
    <row r="7" spans="2:6" x14ac:dyDescent="0.15">
      <c r="B7" s="52" t="s">
        <v>125</v>
      </c>
      <c r="C7" s="53"/>
      <c r="D7" s="130" t="s">
        <v>170</v>
      </c>
      <c r="E7" s="107"/>
      <c r="F7" s="108"/>
    </row>
    <row r="8" spans="2:6" ht="32.1" customHeight="1" x14ac:dyDescent="0.15">
      <c r="B8" s="62" t="s">
        <v>171</v>
      </c>
      <c r="C8" s="63" t="s">
        <v>172</v>
      </c>
      <c r="D8" s="63" t="s">
        <v>123</v>
      </c>
      <c r="E8" s="135" t="s">
        <v>173</v>
      </c>
      <c r="F8" s="136"/>
    </row>
    <row r="9" spans="2:6" ht="21.95" customHeight="1" x14ac:dyDescent="0.15">
      <c r="B9" s="48"/>
      <c r="C9" s="49"/>
      <c r="D9" s="46"/>
      <c r="E9" s="122"/>
      <c r="F9" s="133"/>
    </row>
    <row r="10" spans="2:6" ht="21.95" customHeight="1" x14ac:dyDescent="0.15">
      <c r="B10" s="48"/>
      <c r="C10" s="49"/>
      <c r="D10" s="46"/>
      <c r="E10" s="122"/>
      <c r="F10" s="133"/>
    </row>
    <row r="11" spans="2:6" ht="21.95" customHeight="1" x14ac:dyDescent="0.15">
      <c r="B11" s="48"/>
      <c r="C11" s="49"/>
      <c r="D11" s="46"/>
      <c r="E11" s="122"/>
      <c r="F11" s="133"/>
    </row>
    <row r="12" spans="2:6" ht="21.95" customHeight="1" x14ac:dyDescent="0.15">
      <c r="B12" s="48"/>
      <c r="C12" s="49"/>
      <c r="D12" s="46"/>
      <c r="E12" s="122"/>
      <c r="F12" s="133"/>
    </row>
    <row r="13" spans="2:6" x14ac:dyDescent="0.15">
      <c r="B13" s="64" t="s">
        <v>128</v>
      </c>
      <c r="C13" s="33"/>
      <c r="D13" s="65" t="str">
        <f>IF(SUM(D9:D12)=0,"",SUM(D9:D12))</f>
        <v/>
      </c>
      <c r="E13" s="94"/>
      <c r="F13" s="134"/>
    </row>
    <row r="14" spans="2:6" ht="32.1" customHeight="1" x14ac:dyDescent="0.15">
      <c r="B14" s="62" t="s">
        <v>174</v>
      </c>
      <c r="C14" s="63" t="s">
        <v>175</v>
      </c>
      <c r="D14" s="63" t="s">
        <v>123</v>
      </c>
      <c r="E14" s="135" t="s">
        <v>173</v>
      </c>
      <c r="F14" s="136"/>
    </row>
    <row r="15" spans="2:6" ht="21.95" customHeight="1" x14ac:dyDescent="0.15">
      <c r="B15" s="48"/>
      <c r="C15" s="49"/>
      <c r="D15" s="46"/>
      <c r="E15" s="122"/>
      <c r="F15" s="133"/>
    </row>
    <row r="16" spans="2:6" ht="21.95" customHeight="1" x14ac:dyDescent="0.15">
      <c r="B16" s="66"/>
      <c r="C16" s="58"/>
      <c r="D16" s="67"/>
      <c r="E16" s="123"/>
      <c r="F16" s="118"/>
    </row>
    <row r="18" spans="2:6" x14ac:dyDescent="0.15">
      <c r="B18" s="119" t="s">
        <v>176</v>
      </c>
      <c r="C18" s="120"/>
      <c r="D18" s="120"/>
      <c r="E18" s="120"/>
      <c r="F18" s="120"/>
    </row>
    <row r="19" spans="2:6" ht="32.1" customHeight="1" x14ac:dyDescent="0.15">
      <c r="B19" s="68" t="s">
        <v>177</v>
      </c>
      <c r="C19" s="69" t="s">
        <v>178</v>
      </c>
      <c r="D19" s="69" t="s">
        <v>123</v>
      </c>
      <c r="E19" s="69" t="s">
        <v>179</v>
      </c>
      <c r="F19" s="70" t="s">
        <v>173</v>
      </c>
    </row>
    <row r="20" spans="2:6" ht="21.95" customHeight="1" x14ac:dyDescent="0.15">
      <c r="B20" s="48"/>
      <c r="C20" s="49"/>
      <c r="D20" s="46"/>
      <c r="E20" s="49"/>
      <c r="F20" s="71"/>
    </row>
    <row r="21" spans="2:6" ht="21.95" customHeight="1" x14ac:dyDescent="0.15">
      <c r="B21" s="48"/>
      <c r="C21" s="49"/>
      <c r="D21" s="46"/>
      <c r="E21" s="49"/>
      <c r="F21" s="71"/>
    </row>
    <row r="22" spans="2:6" ht="21.95" customHeight="1" x14ac:dyDescent="0.15">
      <c r="B22" s="66"/>
      <c r="C22" s="58"/>
      <c r="D22" s="67"/>
      <c r="E22" s="58"/>
      <c r="F22" s="72"/>
    </row>
    <row r="24" spans="2:6" x14ac:dyDescent="0.15">
      <c r="B24" s="119" t="s">
        <v>180</v>
      </c>
      <c r="C24" s="120"/>
      <c r="D24" s="120"/>
      <c r="E24" s="120"/>
      <c r="F24" s="120"/>
    </row>
    <row r="25" spans="2:6" ht="32.1" customHeight="1" x14ac:dyDescent="0.15">
      <c r="B25" s="68" t="s">
        <v>181</v>
      </c>
      <c r="C25" s="69" t="s">
        <v>182</v>
      </c>
      <c r="D25" s="69" t="s">
        <v>183</v>
      </c>
      <c r="E25" s="69" t="s">
        <v>184</v>
      </c>
      <c r="F25" s="70" t="s">
        <v>185</v>
      </c>
    </row>
    <row r="26" spans="2:6" ht="21.95" customHeight="1" x14ac:dyDescent="0.15">
      <c r="B26" s="73" t="s">
        <v>186</v>
      </c>
      <c r="C26" s="49"/>
      <c r="D26" s="49"/>
      <c r="E26" s="46"/>
      <c r="F26" s="71"/>
    </row>
    <row r="27" spans="2:6" ht="21.95" customHeight="1" x14ac:dyDescent="0.15">
      <c r="B27" s="73" t="s">
        <v>187</v>
      </c>
      <c r="C27" s="49"/>
      <c r="D27" s="49"/>
      <c r="E27" s="46"/>
      <c r="F27" s="71"/>
    </row>
    <row r="28" spans="2:6" ht="21.95" customHeight="1" x14ac:dyDescent="0.15">
      <c r="B28" s="73" t="s">
        <v>188</v>
      </c>
      <c r="C28" s="49"/>
      <c r="D28" s="49"/>
      <c r="E28" s="46"/>
      <c r="F28" s="71"/>
    </row>
    <row r="29" spans="2:6" ht="21.95" customHeight="1" x14ac:dyDescent="0.15">
      <c r="B29" s="73" t="s">
        <v>189</v>
      </c>
      <c r="C29" s="49"/>
      <c r="D29" s="49"/>
      <c r="E29" s="46"/>
      <c r="F29" s="71"/>
    </row>
    <row r="30" spans="2:6" ht="21.95" customHeight="1" x14ac:dyDescent="0.15">
      <c r="B30" s="73" t="s">
        <v>159</v>
      </c>
      <c r="C30" s="49"/>
      <c r="D30" s="49"/>
      <c r="E30" s="46"/>
      <c r="F30" s="71"/>
    </row>
    <row r="31" spans="2:6" ht="21.95" customHeight="1" x14ac:dyDescent="0.15">
      <c r="B31" s="74" t="s">
        <v>190</v>
      </c>
      <c r="C31" s="58"/>
      <c r="D31" s="58"/>
      <c r="E31" s="67"/>
      <c r="F31" s="72"/>
    </row>
    <row r="33" spans="2:6" x14ac:dyDescent="0.15">
      <c r="B33" s="119" t="s">
        <v>191</v>
      </c>
      <c r="C33" s="120"/>
      <c r="D33" s="120"/>
      <c r="E33" s="120"/>
      <c r="F33" s="120"/>
    </row>
    <row r="34" spans="2:6" ht="32.1" customHeight="1" x14ac:dyDescent="0.15">
      <c r="B34" s="68" t="s">
        <v>192</v>
      </c>
      <c r="C34" s="69" t="s">
        <v>193</v>
      </c>
      <c r="D34" s="69" t="s">
        <v>194</v>
      </c>
      <c r="E34" s="69" t="s">
        <v>195</v>
      </c>
      <c r="F34" s="70" t="s">
        <v>196</v>
      </c>
    </row>
    <row r="35" spans="2:6" ht="21.95" customHeight="1" x14ac:dyDescent="0.15">
      <c r="B35" s="48"/>
      <c r="C35" s="46"/>
      <c r="D35" s="46"/>
      <c r="E35" s="49"/>
      <c r="F35" s="71"/>
    </row>
    <row r="36" spans="2:6" ht="21.95" customHeight="1" x14ac:dyDescent="0.15">
      <c r="B36" s="48"/>
      <c r="C36" s="46"/>
      <c r="D36" s="46"/>
      <c r="E36" s="49"/>
      <c r="F36" s="71"/>
    </row>
    <row r="37" spans="2:6" ht="21.95" customHeight="1" x14ac:dyDescent="0.15">
      <c r="B37" s="66"/>
      <c r="C37" s="67"/>
      <c r="D37" s="67"/>
      <c r="E37" s="58"/>
      <c r="F37" s="72"/>
    </row>
    <row r="39" spans="2:6" ht="20.100000000000001" customHeight="1" x14ac:dyDescent="0.15">
      <c r="B39" s="127" t="s">
        <v>197</v>
      </c>
      <c r="C39" s="107"/>
      <c r="D39" s="107"/>
      <c r="E39" s="107"/>
      <c r="F39" s="108"/>
    </row>
    <row r="40" spans="2:6" ht="20.100000000000001" customHeight="1" x14ac:dyDescent="0.15">
      <c r="B40" s="111"/>
      <c r="C40" s="88"/>
      <c r="D40" s="88"/>
      <c r="E40" s="88"/>
      <c r="F40" s="90"/>
    </row>
  </sheetData>
  <sheetProtection sheet="1"/>
  <mergeCells count="18">
    <mergeCell ref="B39:F40"/>
    <mergeCell ref="E13:F13"/>
    <mergeCell ref="E14:F14"/>
    <mergeCell ref="D7:F7"/>
    <mergeCell ref="E9:F9"/>
    <mergeCell ref="E8:F8"/>
    <mergeCell ref="B24:F24"/>
    <mergeCell ref="B33:F33"/>
    <mergeCell ref="B18:F18"/>
    <mergeCell ref="B3:F3"/>
    <mergeCell ref="E11:F11"/>
    <mergeCell ref="C4:D4"/>
    <mergeCell ref="E12:F12"/>
    <mergeCell ref="B6:F6"/>
    <mergeCell ref="E16:F16"/>
    <mergeCell ref="B2:F2"/>
    <mergeCell ref="E10:F10"/>
    <mergeCell ref="E15:F15"/>
  </mergeCells>
  <phoneticPr fontId="10"/>
  <pageMargins left="0.6" right="0.6" top="0.7" bottom="0.6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E45"/>
  <sheetViews>
    <sheetView workbookViewId="0"/>
  </sheetViews>
  <sheetFormatPr defaultRowHeight="13.5" x14ac:dyDescent="0.15"/>
  <cols>
    <col min="1" max="1" width="2" customWidth="1"/>
    <col min="2" max="2" width="27" customWidth="1"/>
    <col min="3" max="3" width="16" customWidth="1"/>
    <col min="4" max="4" width="17" customWidth="1"/>
    <col min="5" max="5" width="26" customWidth="1"/>
  </cols>
  <sheetData>
    <row r="2" spans="2:5" ht="27.95" customHeight="1" x14ac:dyDescent="0.15">
      <c r="B2" s="85" t="s">
        <v>198</v>
      </c>
      <c r="C2" s="86"/>
      <c r="D2" s="86"/>
      <c r="E2" s="86"/>
    </row>
    <row r="3" spans="2:5" x14ac:dyDescent="0.15">
      <c r="B3" s="113" t="s">
        <v>168</v>
      </c>
      <c r="C3" s="86"/>
      <c r="D3" s="86"/>
      <c r="E3" s="86"/>
    </row>
    <row r="4" spans="2:5" x14ac:dyDescent="0.15">
      <c r="B4" s="17" t="s">
        <v>71</v>
      </c>
      <c r="C4" s="19" t="str">
        <f>IF(②入力シート!C6="","",②入力シート!C6)</f>
        <v/>
      </c>
      <c r="E4" s="17" t="str">
        <f>IF(OR(②入力シート!C9="",②入力シート!D9="",②入力シート!E9=""),"令和　　年　　月　　日","令和"&amp;②入力シート!C9&amp;"年"&amp;②入力シート!D9&amp;"月"&amp;②入力シート!E9&amp;"日")</f>
        <v>令和　　年　　月　　日</v>
      </c>
    </row>
    <row r="6" spans="2:5" x14ac:dyDescent="0.15">
      <c r="B6" s="119" t="s">
        <v>199</v>
      </c>
      <c r="C6" s="120"/>
      <c r="D6" s="120"/>
      <c r="E6" s="120"/>
    </row>
    <row r="7" spans="2:5" ht="20.100000000000001" customHeight="1" x14ac:dyDescent="0.15">
      <c r="B7" s="68" t="s">
        <v>200</v>
      </c>
      <c r="C7" s="69" t="s">
        <v>201</v>
      </c>
      <c r="D7" s="137" t="s">
        <v>202</v>
      </c>
      <c r="E7" s="98"/>
    </row>
    <row r="8" spans="2:5" ht="21.95" customHeight="1" x14ac:dyDescent="0.15">
      <c r="B8" s="73" t="s">
        <v>203</v>
      </c>
      <c r="C8" s="46"/>
      <c r="D8" s="122"/>
      <c r="E8" s="133"/>
    </row>
    <row r="9" spans="2:5" ht="21.95" customHeight="1" x14ac:dyDescent="0.15">
      <c r="B9" s="73" t="s">
        <v>204</v>
      </c>
      <c r="C9" s="46"/>
      <c r="D9" s="122"/>
      <c r="E9" s="133"/>
    </row>
    <row r="10" spans="2:5" ht="21.95" customHeight="1" x14ac:dyDescent="0.15">
      <c r="B10" s="73" t="s">
        <v>205</v>
      </c>
      <c r="C10" s="46"/>
      <c r="D10" s="122"/>
      <c r="E10" s="133"/>
    </row>
    <row r="11" spans="2:5" ht="21.95" customHeight="1" x14ac:dyDescent="0.15">
      <c r="B11" s="73" t="s">
        <v>206</v>
      </c>
      <c r="C11" s="46"/>
      <c r="D11" s="122"/>
      <c r="E11" s="133"/>
    </row>
    <row r="12" spans="2:5" ht="21.95" customHeight="1" x14ac:dyDescent="0.15">
      <c r="B12" s="73" t="s">
        <v>207</v>
      </c>
      <c r="C12" s="46"/>
      <c r="D12" s="122"/>
      <c r="E12" s="133"/>
    </row>
    <row r="13" spans="2:5" ht="21.95" customHeight="1" x14ac:dyDescent="0.15">
      <c r="B13" s="73" t="s">
        <v>190</v>
      </c>
      <c r="C13" s="46"/>
      <c r="D13" s="122"/>
      <c r="E13" s="133"/>
    </row>
    <row r="14" spans="2:5" x14ac:dyDescent="0.15">
      <c r="B14" s="64" t="s">
        <v>138</v>
      </c>
      <c r="C14" s="65" t="str">
        <f>IF(SUM(C8:C13)=0,"",SUM(C8:C13))</f>
        <v/>
      </c>
      <c r="D14" s="94"/>
      <c r="E14" s="134"/>
    </row>
    <row r="15" spans="2:5" ht="20.100000000000001" customHeight="1" x14ac:dyDescent="0.15">
      <c r="B15" s="62" t="s">
        <v>208</v>
      </c>
      <c r="C15" s="63" t="s">
        <v>201</v>
      </c>
      <c r="D15" s="135" t="s">
        <v>173</v>
      </c>
      <c r="E15" s="136"/>
    </row>
    <row r="16" spans="2:5" ht="21.95" customHeight="1" x14ac:dyDescent="0.15">
      <c r="B16" s="73" t="s">
        <v>209</v>
      </c>
      <c r="C16" s="46"/>
      <c r="D16" s="122"/>
      <c r="E16" s="133"/>
    </row>
    <row r="17" spans="2:5" ht="21.95" customHeight="1" x14ac:dyDescent="0.15">
      <c r="B17" s="73" t="s">
        <v>210</v>
      </c>
      <c r="C17" s="46"/>
      <c r="D17" s="122"/>
      <c r="E17" s="133"/>
    </row>
    <row r="18" spans="2:5" ht="21.95" customHeight="1" x14ac:dyDescent="0.15">
      <c r="B18" s="73" t="s">
        <v>211</v>
      </c>
      <c r="C18" s="46"/>
      <c r="D18" s="122"/>
      <c r="E18" s="133"/>
    </row>
    <row r="19" spans="2:5" ht="21.95" customHeight="1" x14ac:dyDescent="0.15">
      <c r="B19" s="73" t="s">
        <v>212</v>
      </c>
      <c r="C19" s="46"/>
      <c r="D19" s="122"/>
      <c r="E19" s="133"/>
    </row>
    <row r="20" spans="2:5" ht="21.95" customHeight="1" x14ac:dyDescent="0.15">
      <c r="B20" s="73" t="s">
        <v>213</v>
      </c>
      <c r="C20" s="46"/>
      <c r="D20" s="122"/>
      <c r="E20" s="133"/>
    </row>
    <row r="21" spans="2:5" ht="21.95" customHeight="1" x14ac:dyDescent="0.15">
      <c r="B21" s="73" t="s">
        <v>214</v>
      </c>
      <c r="C21" s="46"/>
      <c r="D21" s="122"/>
      <c r="E21" s="133"/>
    </row>
    <row r="22" spans="2:5" ht="21.95" customHeight="1" x14ac:dyDescent="0.15">
      <c r="B22" s="73" t="s">
        <v>143</v>
      </c>
      <c r="C22" s="46"/>
      <c r="D22" s="122"/>
      <c r="E22" s="133"/>
    </row>
    <row r="23" spans="2:5" ht="21.95" customHeight="1" x14ac:dyDescent="0.15">
      <c r="B23" s="73" t="s">
        <v>215</v>
      </c>
      <c r="C23" s="46"/>
      <c r="D23" s="122"/>
      <c r="E23" s="133"/>
    </row>
    <row r="24" spans="2:5" ht="21.95" customHeight="1" x14ac:dyDescent="0.15">
      <c r="B24" s="73" t="s">
        <v>216</v>
      </c>
      <c r="C24" s="46"/>
      <c r="D24" s="122"/>
      <c r="E24" s="133"/>
    </row>
    <row r="25" spans="2:5" ht="21.95" customHeight="1" x14ac:dyDescent="0.15">
      <c r="B25" s="73" t="s">
        <v>146</v>
      </c>
      <c r="C25" s="46"/>
      <c r="D25" s="122"/>
      <c r="E25" s="133"/>
    </row>
    <row r="26" spans="2:5" ht="21.95" customHeight="1" x14ac:dyDescent="0.15">
      <c r="B26" s="73" t="s">
        <v>190</v>
      </c>
      <c r="C26" s="46"/>
      <c r="D26" s="122"/>
      <c r="E26" s="133"/>
    </row>
    <row r="27" spans="2:5" x14ac:dyDescent="0.15">
      <c r="B27" s="64" t="s">
        <v>149</v>
      </c>
      <c r="C27" s="65" t="str">
        <f>IF(SUM(C16:C26)=0,"",SUM(C16:C26))</f>
        <v/>
      </c>
      <c r="D27" s="94"/>
      <c r="E27" s="134"/>
    </row>
    <row r="28" spans="2:5" ht="32.1" customHeight="1" x14ac:dyDescent="0.15">
      <c r="B28" s="75" t="s">
        <v>217</v>
      </c>
      <c r="C28" s="76" t="str">
        <f>IF(OR(C14="",C27=""),"",C14-C27)</f>
        <v/>
      </c>
      <c r="D28" s="138" t="s">
        <v>218</v>
      </c>
      <c r="E28" s="90"/>
    </row>
    <row r="30" spans="2:5" x14ac:dyDescent="0.15">
      <c r="B30" s="119" t="s">
        <v>219</v>
      </c>
      <c r="C30" s="120"/>
      <c r="D30" s="120"/>
      <c r="E30" s="120"/>
    </row>
    <row r="31" spans="2:5" x14ac:dyDescent="0.15">
      <c r="B31" s="68" t="s">
        <v>220</v>
      </c>
      <c r="C31" s="69" t="s">
        <v>123</v>
      </c>
      <c r="D31" s="69" t="s">
        <v>221</v>
      </c>
      <c r="E31" s="70" t="s">
        <v>222</v>
      </c>
    </row>
    <row r="32" spans="2:5" ht="21.95" customHeight="1" x14ac:dyDescent="0.15">
      <c r="B32" s="48"/>
      <c r="C32" s="46"/>
      <c r="D32" s="49"/>
      <c r="E32" s="71"/>
    </row>
    <row r="33" spans="2:5" ht="21.95" customHeight="1" x14ac:dyDescent="0.15">
      <c r="B33" s="48"/>
      <c r="C33" s="46"/>
      <c r="D33" s="49"/>
      <c r="E33" s="71"/>
    </row>
    <row r="34" spans="2:5" ht="21.95" customHeight="1" x14ac:dyDescent="0.15">
      <c r="B34" s="48"/>
      <c r="C34" s="46"/>
      <c r="D34" s="49"/>
      <c r="E34" s="71"/>
    </row>
    <row r="35" spans="2:5" ht="21.95" customHeight="1" x14ac:dyDescent="0.15">
      <c r="B35" s="66"/>
      <c r="C35" s="67"/>
      <c r="D35" s="58"/>
      <c r="E35" s="72"/>
    </row>
    <row r="37" spans="2:5" x14ac:dyDescent="0.15">
      <c r="B37" s="119" t="s">
        <v>223</v>
      </c>
      <c r="C37" s="120"/>
      <c r="D37" s="120"/>
      <c r="E37" s="120"/>
    </row>
    <row r="38" spans="2:5" ht="30" customHeight="1" x14ac:dyDescent="0.15">
      <c r="B38" s="60" t="s">
        <v>224</v>
      </c>
      <c r="C38" s="61" t="str">
        <f>IF(②入力シート!C37="","",②入力シート!C37)</f>
        <v/>
      </c>
      <c r="D38" s="139" t="s">
        <v>225</v>
      </c>
      <c r="E38" s="126"/>
    </row>
    <row r="40" spans="2:5" x14ac:dyDescent="0.15">
      <c r="B40" s="119" t="s">
        <v>226</v>
      </c>
      <c r="C40" s="120"/>
      <c r="D40" s="120"/>
      <c r="E40" s="120"/>
    </row>
    <row r="41" spans="2:5" ht="24" customHeight="1" x14ac:dyDescent="0.15">
      <c r="B41" s="140"/>
      <c r="C41" s="132"/>
      <c r="D41" s="132"/>
      <c r="E41" s="141"/>
    </row>
    <row r="42" spans="2:5" ht="24" customHeight="1" x14ac:dyDescent="0.15">
      <c r="B42" s="142"/>
      <c r="C42" s="117"/>
      <c r="D42" s="117"/>
      <c r="E42" s="118"/>
    </row>
    <row r="44" spans="2:5" x14ac:dyDescent="0.15">
      <c r="B44" s="127" t="s">
        <v>227</v>
      </c>
      <c r="C44" s="107"/>
      <c r="D44" s="107"/>
      <c r="E44" s="108"/>
    </row>
    <row r="45" spans="2:5" x14ac:dyDescent="0.15">
      <c r="B45" s="111"/>
      <c r="C45" s="88"/>
      <c r="D45" s="88"/>
      <c r="E45" s="90"/>
    </row>
  </sheetData>
  <sheetProtection sheet="1"/>
  <mergeCells count="31">
    <mergeCell ref="B2:E2"/>
    <mergeCell ref="D18:E18"/>
    <mergeCell ref="D9:E9"/>
    <mergeCell ref="D12:E12"/>
    <mergeCell ref="D8:E8"/>
    <mergeCell ref="D15:E15"/>
    <mergeCell ref="D14:E14"/>
    <mergeCell ref="B3:E3"/>
    <mergeCell ref="D17:E17"/>
    <mergeCell ref="B44:E45"/>
    <mergeCell ref="D16:E16"/>
    <mergeCell ref="D7:E7"/>
    <mergeCell ref="D28:E28"/>
    <mergeCell ref="D25:E25"/>
    <mergeCell ref="D24:E24"/>
    <mergeCell ref="D23:E23"/>
    <mergeCell ref="D38:E38"/>
    <mergeCell ref="B37:E37"/>
    <mergeCell ref="D26:E26"/>
    <mergeCell ref="B41:E42"/>
    <mergeCell ref="D20:E20"/>
    <mergeCell ref="B40:E40"/>
    <mergeCell ref="D10:E10"/>
    <mergeCell ref="D19:E19"/>
    <mergeCell ref="B6:E6"/>
    <mergeCell ref="B30:E30"/>
    <mergeCell ref="D22:E22"/>
    <mergeCell ref="D21:E21"/>
    <mergeCell ref="D11:E11"/>
    <mergeCell ref="D13:E13"/>
    <mergeCell ref="D27:E27"/>
  </mergeCells>
  <phoneticPr fontId="10"/>
  <pageMargins left="0.6" right="0.6" top="0.7" bottom="0.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①はじめにお読みください</vt:lpstr>
      <vt:lpstr>②入力シート</vt:lpstr>
      <vt:lpstr>③期間延長申請書</vt:lpstr>
      <vt:lpstr>④納付計画書</vt:lpstr>
      <vt:lpstr>⑤財産収支状況書</vt:lpstr>
      <vt:lpstr>⑥財産目録（100万円超）</vt:lpstr>
      <vt:lpstr>⑦収支の明細書（100万円超）</vt:lpstr>
      <vt:lpstr>③期間延長申請書!Print_Area</vt:lpstr>
      <vt:lpstr>④納付計画書!Print_Area</vt:lpstr>
      <vt:lpstr>⑤財産収支状況書!Print_Area</vt:lpstr>
      <vt:lpstr>'⑥財産目録（100万円超）'!Print_Area</vt:lpstr>
      <vt:lpstr>'⑦収支の明細書（100万円超）'!Print_Area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gc001794@city.gero.lg.jp</cp:lastModifiedBy>
  <cp:lastPrinted>2026-07-23T23:31:11Z</cp:lastPrinted>
  <dcterms:created xsi:type="dcterms:W3CDTF">2026-07-23T22:48:10Z</dcterms:created>
  <dcterms:modified xsi:type="dcterms:W3CDTF">2026-07-23T23:31:58Z</dcterms:modified>
</cp:coreProperties>
</file>